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L:\HR-avdelningen\Systemförvaltare gemensam\Flexrapporter nya och gamla\"/>
    </mc:Choice>
  </mc:AlternateContent>
  <xr:revisionPtr revIDLastSave="0" documentId="8_{46A125C3-FA11-43A7-AE70-20B71FB2514B}" xr6:coauthVersionLast="47" xr6:coauthVersionMax="47" xr10:uidLastSave="{00000000-0000-0000-0000-000000000000}"/>
  <bookViews>
    <workbookView xWindow="-120" yWindow="-120" windowWidth="25440" windowHeight="15270" tabRatio="595" firstSheet="1" activeTab="1" xr2:uid="{00000000-000D-0000-FFFF-FFFF00000000}"/>
  </bookViews>
  <sheets>
    <sheet name="Udagar" sheetId="1" state="hidden" r:id="rId1"/>
    <sheet name="Grundvärden" sheetId="2" r:id="rId2"/>
    <sheet name="Jan" sheetId="3" r:id="rId3"/>
    <sheet name="Feb" sheetId="4" r:id="rId4"/>
    <sheet name="Mars" sheetId="5" r:id="rId5"/>
    <sheet name="April" sheetId="6" r:id="rId6"/>
    <sheet name="Maj" sheetId="7" r:id="rId7"/>
    <sheet name="Juni" sheetId="8" r:id="rId8"/>
    <sheet name="Juli" sheetId="9" r:id="rId9"/>
    <sheet name="Aug" sheetId="10" r:id="rId10"/>
    <sheet name="Sep" sheetId="11" r:id="rId11"/>
    <sheet name="Okt" sheetId="12" r:id="rId12"/>
    <sheet name="Nov" sheetId="13" r:id="rId13"/>
    <sheet name="Dec" sheetId="14" r:id="rId14"/>
    <sheet name="Modul1" sheetId="15" state="veryHidden" r:id="rId15"/>
    <sheet name="Modul2" sheetId="16" state="veryHidden" r:id="rId16"/>
    <sheet name="Modul4" sheetId="17" state="veryHidden" r:id="rId17"/>
    <sheet name="Modul3" sheetId="18" state="veryHidden" r:id="rId18"/>
    <sheet name="Modul5" sheetId="19" state="veryHidden" r:id="rId19"/>
  </sheets>
  <definedNames>
    <definedName name="_xlnm._FilterDatabase" localSheetId="2" hidden="1">Jan!$A$4:$AF$56</definedName>
    <definedName name="arb">Jan!$M$7</definedName>
    <definedName name="arbtid">Jan!$M$7</definedName>
    <definedName name="atid">Grundvärden!$D$5</definedName>
    <definedName name="namn">Grundvärden!$C$3</definedName>
    <definedName name="pnr">Grundvärden!$C$2</definedName>
    <definedName name="saldo">Grundvärden!$D$6</definedName>
    <definedName name="utapr">April!$F$47</definedName>
    <definedName name="utaug">Aug!$F$47</definedName>
    <definedName name="utfeb">Feb!$F$44</definedName>
    <definedName name="utfeb1">Feb!$F$47</definedName>
    <definedName name="utjan">Jan!$F$44</definedName>
    <definedName name="utjan1">Jan!$F$47</definedName>
    <definedName name="utjul">Juli!$F$47</definedName>
    <definedName name="utjun">Juni!$F$47</definedName>
    <definedName name="utmaj">Maj!$F$47</definedName>
    <definedName name="utmar">Mars!$F$47</definedName>
    <definedName name="utnov">Nov!$F$47</definedName>
    <definedName name="utokt">Okt!$F$47</definedName>
    <definedName name="utsep">Sep!$F$47</definedName>
    <definedName name="utsep1">Sep!#REF!</definedName>
    <definedName name="År">Grundvärden!$D$7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B66" i="1"/>
  <c r="E48" i="1"/>
  <c r="B48" i="1"/>
  <c r="E32" i="1"/>
  <c r="G32" i="1" s="1"/>
  <c r="B32" i="1"/>
  <c r="E30" i="1"/>
  <c r="E12" i="1"/>
  <c r="F12" i="1" s="1"/>
  <c r="B7" i="1"/>
  <c r="AG57" i="3"/>
  <c r="E103" i="1"/>
  <c r="F103" i="1" s="1"/>
  <c r="B103" i="1"/>
  <c r="E84" i="1"/>
  <c r="F84" i="1" s="1"/>
  <c r="B84" i="1"/>
  <c r="E88" i="1"/>
  <c r="F88" i="1"/>
  <c r="B88" i="1"/>
  <c r="P14" i="3"/>
  <c r="E14" i="3" s="1"/>
  <c r="I4" i="3"/>
  <c r="M18" i="3" s="1"/>
  <c r="N18" i="3" s="1"/>
  <c r="C6" i="3"/>
  <c r="M7" i="3"/>
  <c r="P19" i="3"/>
  <c r="E19" i="3" s="1"/>
  <c r="P20" i="3"/>
  <c r="E20" i="3" s="1"/>
  <c r="P21" i="3"/>
  <c r="E21" i="3" s="1"/>
  <c r="P23" i="3"/>
  <c r="E23" i="3" s="1"/>
  <c r="P24" i="3"/>
  <c r="E24" i="3" s="1"/>
  <c r="P25" i="3"/>
  <c r="E25" i="3" s="1"/>
  <c r="P26" i="3"/>
  <c r="E26" i="3" s="1"/>
  <c r="P27" i="3"/>
  <c r="E27" i="3" s="1"/>
  <c r="P28" i="3"/>
  <c r="E28" i="3" s="1"/>
  <c r="P29" i="3"/>
  <c r="E29" i="3" s="1"/>
  <c r="P30" i="3"/>
  <c r="E30" i="3" s="1"/>
  <c r="P31" i="3"/>
  <c r="E31" i="3" s="1"/>
  <c r="P32" i="3"/>
  <c r="E32" i="3" s="1"/>
  <c r="P33" i="3"/>
  <c r="E33" i="3" s="1"/>
  <c r="P34" i="3"/>
  <c r="E34" i="3" s="1"/>
  <c r="P35" i="3"/>
  <c r="E35" i="3" s="1"/>
  <c r="P36" i="3"/>
  <c r="E36" i="3" s="1"/>
  <c r="P37" i="3"/>
  <c r="E37" i="3" s="1"/>
  <c r="P38" i="3"/>
  <c r="E38" i="3" s="1"/>
  <c r="P39" i="3"/>
  <c r="E39" i="3" s="1"/>
  <c r="P12" i="4"/>
  <c r="R12" i="4" s="1"/>
  <c r="P13" i="4"/>
  <c r="E13" i="4" s="1"/>
  <c r="P14" i="4"/>
  <c r="E14" i="4" s="1"/>
  <c r="P15" i="4"/>
  <c r="E15" i="4" s="1"/>
  <c r="P16" i="4"/>
  <c r="E16" i="4" s="1"/>
  <c r="P17" i="4"/>
  <c r="E17" i="4" s="1"/>
  <c r="P18" i="4"/>
  <c r="E18" i="4" s="1"/>
  <c r="P20" i="4"/>
  <c r="E20" i="4" s="1"/>
  <c r="P21" i="4"/>
  <c r="E21" i="4" s="1"/>
  <c r="P22" i="4"/>
  <c r="E22" i="4" s="1"/>
  <c r="P23" i="4"/>
  <c r="E23" i="4" s="1"/>
  <c r="P24" i="4"/>
  <c r="E24" i="4" s="1"/>
  <c r="P25" i="4"/>
  <c r="E25" i="4" s="1"/>
  <c r="P27" i="4"/>
  <c r="E27" i="4" s="1"/>
  <c r="P28" i="4"/>
  <c r="E28" i="4" s="1"/>
  <c r="P29" i="4"/>
  <c r="E29" i="4" s="1"/>
  <c r="P30" i="4"/>
  <c r="E30" i="4" s="1"/>
  <c r="P31" i="4"/>
  <c r="E31" i="4" s="1"/>
  <c r="P32" i="4"/>
  <c r="E32" i="4" s="1"/>
  <c r="P34" i="4"/>
  <c r="E34" i="4" s="1"/>
  <c r="P35" i="4"/>
  <c r="E35" i="4" s="1"/>
  <c r="P36" i="4"/>
  <c r="E36" i="4" s="1"/>
  <c r="P37" i="4"/>
  <c r="E37" i="4" s="1"/>
  <c r="P38" i="4"/>
  <c r="E38" i="4" s="1"/>
  <c r="P39" i="4"/>
  <c r="E39" i="4" s="1"/>
  <c r="I4" i="4"/>
  <c r="G44" i="4"/>
  <c r="G46" i="4"/>
  <c r="H44" i="4"/>
  <c r="H46" i="4"/>
  <c r="I44" i="4"/>
  <c r="I46" i="4"/>
  <c r="Q45" i="4"/>
  <c r="Q46" i="4"/>
  <c r="R46" i="4"/>
  <c r="C6" i="14"/>
  <c r="M7" i="14"/>
  <c r="C6" i="13"/>
  <c r="M7" i="13"/>
  <c r="C6" i="12"/>
  <c r="M7" i="12"/>
  <c r="C6" i="11"/>
  <c r="M7" i="11" s="1"/>
  <c r="C6" i="10"/>
  <c r="M7" i="10"/>
  <c r="C6" i="9"/>
  <c r="M7" i="9"/>
  <c r="C6" i="8"/>
  <c r="M7" i="8"/>
  <c r="C6" i="7"/>
  <c r="M7" i="7" s="1"/>
  <c r="C6" i="6"/>
  <c r="M7" i="6"/>
  <c r="C6" i="5"/>
  <c r="M7" i="5"/>
  <c r="I4" i="5"/>
  <c r="M23" i="5"/>
  <c r="N23" i="5" s="1"/>
  <c r="C6" i="4"/>
  <c r="M7" i="4" s="1"/>
  <c r="B4" i="14"/>
  <c r="I4" i="14"/>
  <c r="B5" i="14"/>
  <c r="K13" i="3"/>
  <c r="K14" i="3"/>
  <c r="K15" i="3"/>
  <c r="F9" i="3"/>
  <c r="Q11" i="3"/>
  <c r="Q45" i="3"/>
  <c r="R45" i="3"/>
  <c r="S45" i="3"/>
  <c r="Q46" i="3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P12" i="5"/>
  <c r="R12" i="5" s="1"/>
  <c r="P13" i="5"/>
  <c r="E13" i="5" s="1"/>
  <c r="M19" i="5"/>
  <c r="N19" i="5" s="1"/>
  <c r="A19" i="5" s="1"/>
  <c r="K13" i="5"/>
  <c r="K14" i="5"/>
  <c r="P14" i="5"/>
  <c r="E14" i="5" s="1"/>
  <c r="P15" i="5"/>
  <c r="E15" i="5" s="1"/>
  <c r="P16" i="5"/>
  <c r="E16" i="5" s="1"/>
  <c r="P17" i="5"/>
  <c r="E17" i="5" s="1"/>
  <c r="P18" i="5"/>
  <c r="E18" i="5" s="1"/>
  <c r="P19" i="5"/>
  <c r="E19" i="5" s="1"/>
  <c r="P20" i="5"/>
  <c r="E20" i="5" s="1"/>
  <c r="P21" i="5"/>
  <c r="E21" i="5" s="1"/>
  <c r="P22" i="5"/>
  <c r="E22" i="5" s="1"/>
  <c r="P23" i="5"/>
  <c r="E23" i="5" s="1"/>
  <c r="P24" i="5"/>
  <c r="E24" i="5" s="1"/>
  <c r="P25" i="5"/>
  <c r="E25" i="5" s="1"/>
  <c r="P26" i="5"/>
  <c r="E26" i="5" s="1"/>
  <c r="K15" i="5"/>
  <c r="K16" i="5"/>
  <c r="P27" i="5"/>
  <c r="E27" i="5" s="1"/>
  <c r="P28" i="5"/>
  <c r="E28" i="5" s="1"/>
  <c r="P29" i="5"/>
  <c r="E29" i="5" s="1"/>
  <c r="P30" i="5"/>
  <c r="E30" i="5" s="1"/>
  <c r="P31" i="5"/>
  <c r="E31" i="5" s="1"/>
  <c r="P32" i="5"/>
  <c r="E32" i="5" s="1"/>
  <c r="P33" i="5"/>
  <c r="E33" i="5" s="1"/>
  <c r="P34" i="5"/>
  <c r="E34" i="5" s="1"/>
  <c r="P35" i="5"/>
  <c r="E35" i="5" s="1"/>
  <c r="P36" i="5"/>
  <c r="E36" i="5" s="1"/>
  <c r="P37" i="5"/>
  <c r="E37" i="5" s="1"/>
  <c r="P38" i="5"/>
  <c r="E38" i="5" s="1"/>
  <c r="P39" i="5"/>
  <c r="E39" i="5" s="1"/>
  <c r="Q45" i="5"/>
  <c r="R45" i="5"/>
  <c r="Q46" i="5"/>
  <c r="P12" i="6"/>
  <c r="R12" i="6" s="1"/>
  <c r="P13" i="6"/>
  <c r="E13" i="6" s="1"/>
  <c r="P14" i="6"/>
  <c r="E14" i="6" s="1"/>
  <c r="P15" i="6"/>
  <c r="E15" i="6" s="1"/>
  <c r="I4" i="6"/>
  <c r="M14" i="6" s="1"/>
  <c r="N14" i="6" s="1"/>
  <c r="K13" i="6"/>
  <c r="K14" i="6"/>
  <c r="K15" i="6"/>
  <c r="P16" i="6"/>
  <c r="E16" i="6" s="1"/>
  <c r="P17" i="6"/>
  <c r="E17" i="6" s="1"/>
  <c r="P18" i="6"/>
  <c r="E18" i="6" s="1"/>
  <c r="P19" i="6"/>
  <c r="E19" i="6" s="1"/>
  <c r="P20" i="6"/>
  <c r="E20" i="6" s="1"/>
  <c r="P21" i="6"/>
  <c r="E21" i="6" s="1"/>
  <c r="P22" i="6"/>
  <c r="E22" i="6" s="1"/>
  <c r="P23" i="6"/>
  <c r="E23" i="6" s="1"/>
  <c r="P24" i="6"/>
  <c r="E24" i="6" s="1"/>
  <c r="P25" i="6"/>
  <c r="E25" i="6" s="1"/>
  <c r="P26" i="6"/>
  <c r="E26" i="6" s="1"/>
  <c r="P27" i="6"/>
  <c r="E27" i="6" s="1"/>
  <c r="P28" i="6"/>
  <c r="E28" i="6" s="1"/>
  <c r="P29" i="6"/>
  <c r="E29" i="6" s="1"/>
  <c r="P30" i="6"/>
  <c r="E30" i="6" s="1"/>
  <c r="P31" i="6"/>
  <c r="E31" i="6" s="1"/>
  <c r="P32" i="6"/>
  <c r="E32" i="6" s="1"/>
  <c r="P33" i="6"/>
  <c r="E33" i="6" s="1"/>
  <c r="P34" i="6"/>
  <c r="E34" i="6" s="1"/>
  <c r="P35" i="6"/>
  <c r="E35" i="6" s="1"/>
  <c r="P36" i="6"/>
  <c r="E36" i="6" s="1"/>
  <c r="P37" i="6"/>
  <c r="E37" i="6" s="1"/>
  <c r="P38" i="6"/>
  <c r="E38" i="6" s="1"/>
  <c r="P39" i="6"/>
  <c r="E39" i="6" s="1"/>
  <c r="Q45" i="6"/>
  <c r="Q46" i="6"/>
  <c r="R46" i="6"/>
  <c r="S46" i="6"/>
  <c r="P13" i="7"/>
  <c r="E13" i="7" s="1"/>
  <c r="P14" i="7"/>
  <c r="E14" i="7" s="1"/>
  <c r="P15" i="7"/>
  <c r="E15" i="7" s="1"/>
  <c r="P16" i="7"/>
  <c r="E16" i="7" s="1"/>
  <c r="P18" i="7"/>
  <c r="E18" i="7" s="1"/>
  <c r="P19" i="7"/>
  <c r="E19" i="7" s="1"/>
  <c r="P20" i="7"/>
  <c r="E20" i="7" s="1"/>
  <c r="P21" i="7"/>
  <c r="E21" i="7" s="1"/>
  <c r="P22" i="7"/>
  <c r="E22" i="7" s="1"/>
  <c r="P23" i="7"/>
  <c r="E23" i="7" s="1"/>
  <c r="P24" i="7"/>
  <c r="E24" i="7" s="1"/>
  <c r="P26" i="7"/>
  <c r="E26" i="7" s="1"/>
  <c r="I4" i="7"/>
  <c r="M30" i="7" s="1"/>
  <c r="N30" i="7"/>
  <c r="A30" i="7" s="1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P27" i="7"/>
  <c r="E27" i="7" s="1"/>
  <c r="P28" i="7"/>
  <c r="E28" i="7" s="1"/>
  <c r="P29" i="7"/>
  <c r="E29" i="7" s="1"/>
  <c r="P30" i="7"/>
  <c r="E30" i="7" s="1"/>
  <c r="P31" i="7"/>
  <c r="E31" i="7" s="1"/>
  <c r="P32" i="7"/>
  <c r="E32" i="7" s="1"/>
  <c r="P34" i="7"/>
  <c r="E34" i="7" s="1"/>
  <c r="P35" i="7"/>
  <c r="E35" i="7" s="1"/>
  <c r="P36" i="7"/>
  <c r="E36" i="7" s="1"/>
  <c r="P37" i="7"/>
  <c r="E37" i="7" s="1"/>
  <c r="P38" i="7"/>
  <c r="E38" i="7" s="1"/>
  <c r="P39" i="7"/>
  <c r="E39" i="7" s="1"/>
  <c r="Q45" i="7"/>
  <c r="Q46" i="7"/>
  <c r="R46" i="7"/>
  <c r="S46" i="7"/>
  <c r="P12" i="8"/>
  <c r="S12" i="8" s="1"/>
  <c r="P13" i="8"/>
  <c r="E13" i="8" s="1"/>
  <c r="P14" i="8"/>
  <c r="E14" i="8" s="1"/>
  <c r="P15" i="8"/>
  <c r="E15" i="8" s="1"/>
  <c r="P16" i="8"/>
  <c r="E16" i="8" s="1"/>
  <c r="I4" i="8"/>
  <c r="M16" i="8" s="1"/>
  <c r="N16" i="8" s="1"/>
  <c r="AF16" i="8" s="1"/>
  <c r="K13" i="8"/>
  <c r="K14" i="8"/>
  <c r="K15" i="8"/>
  <c r="K16" i="8"/>
  <c r="P17" i="8"/>
  <c r="E17" i="8" s="1"/>
  <c r="P18" i="8"/>
  <c r="E18" i="8" s="1"/>
  <c r="P19" i="8"/>
  <c r="E19" i="8" s="1"/>
  <c r="P20" i="8"/>
  <c r="E20" i="8" s="1"/>
  <c r="P21" i="8"/>
  <c r="E21" i="8" s="1"/>
  <c r="P22" i="8"/>
  <c r="E22" i="8" s="1"/>
  <c r="P23" i="8"/>
  <c r="E23" i="8" s="1"/>
  <c r="P24" i="8"/>
  <c r="E24" i="8" s="1"/>
  <c r="P25" i="8"/>
  <c r="E25" i="8" s="1"/>
  <c r="P26" i="8"/>
  <c r="E26" i="8" s="1"/>
  <c r="P27" i="8"/>
  <c r="E27" i="8" s="1"/>
  <c r="P28" i="8"/>
  <c r="E28" i="8" s="1"/>
  <c r="P29" i="8"/>
  <c r="E29" i="8" s="1"/>
  <c r="P31" i="8"/>
  <c r="E31" i="8" s="1"/>
  <c r="P32" i="8"/>
  <c r="E32" i="8" s="1"/>
  <c r="P33" i="8"/>
  <c r="E33" i="8" s="1"/>
  <c r="P35" i="8"/>
  <c r="E35" i="8" s="1"/>
  <c r="P36" i="8"/>
  <c r="E36" i="8" s="1"/>
  <c r="P37" i="8"/>
  <c r="E37" i="8" s="1"/>
  <c r="P38" i="8"/>
  <c r="E38" i="8" s="1"/>
  <c r="P39" i="8"/>
  <c r="E39" i="8" s="1"/>
  <c r="Q45" i="8"/>
  <c r="R45" i="8"/>
  <c r="Q46" i="8"/>
  <c r="P12" i="9"/>
  <c r="E12" i="9" s="1"/>
  <c r="P13" i="9"/>
  <c r="E13" i="9" s="1"/>
  <c r="P14" i="9"/>
  <c r="E14" i="9" s="1"/>
  <c r="P15" i="9"/>
  <c r="E15" i="9" s="1"/>
  <c r="P17" i="9"/>
  <c r="E17" i="9" s="1"/>
  <c r="P18" i="9"/>
  <c r="E18" i="9" s="1"/>
  <c r="P19" i="9"/>
  <c r="E19" i="9" s="1"/>
  <c r="P20" i="9"/>
  <c r="E20" i="9" s="1"/>
  <c r="P21" i="9"/>
  <c r="E21" i="9" s="1"/>
  <c r="P22" i="9"/>
  <c r="E22" i="9" s="1"/>
  <c r="P23" i="9"/>
  <c r="E23" i="9" s="1"/>
  <c r="P24" i="9"/>
  <c r="E24" i="9" s="1"/>
  <c r="P25" i="9"/>
  <c r="E25" i="9" s="1"/>
  <c r="P26" i="9"/>
  <c r="E26" i="9" s="1"/>
  <c r="P27" i="9"/>
  <c r="E27" i="9" s="1"/>
  <c r="P28" i="9"/>
  <c r="E28" i="9" s="1"/>
  <c r="I4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P29" i="9"/>
  <c r="E29" i="9" s="1"/>
  <c r="P30" i="9"/>
  <c r="E30" i="9" s="1"/>
  <c r="P31" i="9"/>
  <c r="E31" i="9" s="1"/>
  <c r="P32" i="9"/>
  <c r="E32" i="9" s="1"/>
  <c r="P33" i="9"/>
  <c r="E33" i="9" s="1"/>
  <c r="P34" i="9"/>
  <c r="E34" i="9" s="1"/>
  <c r="P35" i="9"/>
  <c r="E35" i="9" s="1"/>
  <c r="P36" i="9"/>
  <c r="E36" i="9" s="1"/>
  <c r="P37" i="9"/>
  <c r="E37" i="9" s="1"/>
  <c r="P38" i="9"/>
  <c r="E38" i="9" s="1"/>
  <c r="P39" i="9"/>
  <c r="E39" i="9" s="1"/>
  <c r="Q45" i="9"/>
  <c r="R45" i="9"/>
  <c r="Q46" i="9"/>
  <c r="R46" i="9"/>
  <c r="S46" i="9"/>
  <c r="P12" i="10"/>
  <c r="R12" i="10" s="1"/>
  <c r="P13" i="10"/>
  <c r="P14" i="10"/>
  <c r="E14" i="10" s="1"/>
  <c r="P15" i="10"/>
  <c r="E15" i="10" s="1"/>
  <c r="P16" i="10"/>
  <c r="E16" i="10" s="1"/>
  <c r="P17" i="10"/>
  <c r="E17" i="10" s="1"/>
  <c r="P18" i="10"/>
  <c r="E18" i="10" s="1"/>
  <c r="P19" i="10"/>
  <c r="E19" i="10" s="1"/>
  <c r="P20" i="10"/>
  <c r="E20" i="10" s="1"/>
  <c r="P21" i="10"/>
  <c r="E21" i="10" s="1"/>
  <c r="P22" i="10"/>
  <c r="E22" i="10" s="1"/>
  <c r="P23" i="10"/>
  <c r="E23" i="10" s="1"/>
  <c r="P24" i="10"/>
  <c r="E24" i="10" s="1"/>
  <c r="P25" i="10"/>
  <c r="E25" i="10" s="1"/>
  <c r="P26" i="10"/>
  <c r="E26" i="10" s="1"/>
  <c r="P27" i="10"/>
  <c r="E27" i="10" s="1"/>
  <c r="P28" i="10"/>
  <c r="E28" i="10" s="1"/>
  <c r="P29" i="10"/>
  <c r="E29" i="10" s="1"/>
  <c r="P30" i="10"/>
  <c r="E30" i="10" s="1"/>
  <c r="P31" i="10"/>
  <c r="E31" i="10" s="1"/>
  <c r="P32" i="10"/>
  <c r="E32" i="10" s="1"/>
  <c r="P33" i="10"/>
  <c r="E33" i="10" s="1"/>
  <c r="P34" i="10"/>
  <c r="E34" i="10" s="1"/>
  <c r="I4" i="10"/>
  <c r="K13" i="10"/>
  <c r="K14" i="10"/>
  <c r="K15" i="10"/>
  <c r="K16" i="10"/>
  <c r="K17" i="10"/>
  <c r="K18" i="10"/>
  <c r="K19" i="10"/>
  <c r="K20" i="10"/>
  <c r="P35" i="10"/>
  <c r="E35" i="10" s="1"/>
  <c r="P36" i="10"/>
  <c r="E36" i="10" s="1"/>
  <c r="P37" i="10"/>
  <c r="E37" i="10" s="1"/>
  <c r="P38" i="10"/>
  <c r="E38" i="10" s="1"/>
  <c r="P39" i="10"/>
  <c r="E39" i="10" s="1"/>
  <c r="Q45" i="10"/>
  <c r="R45" i="10"/>
  <c r="S45" i="10"/>
  <c r="Q46" i="10"/>
  <c r="R46" i="10"/>
  <c r="S46" i="10"/>
  <c r="P12" i="11"/>
  <c r="S12" i="11" s="1"/>
  <c r="P13" i="11"/>
  <c r="E13" i="11" s="1"/>
  <c r="P14" i="11"/>
  <c r="E14" i="11" s="1"/>
  <c r="P15" i="11"/>
  <c r="E15" i="11" s="1"/>
  <c r="P16" i="11"/>
  <c r="E16" i="11" s="1"/>
  <c r="P17" i="11"/>
  <c r="E17" i="11" s="1"/>
  <c r="P18" i="11"/>
  <c r="E18" i="11" s="1"/>
  <c r="P19" i="11"/>
  <c r="E19" i="11" s="1"/>
  <c r="P20" i="11"/>
  <c r="E20" i="11" s="1"/>
  <c r="P21" i="11"/>
  <c r="E21" i="11" s="1"/>
  <c r="P22" i="11"/>
  <c r="E22" i="11" s="1"/>
  <c r="P23" i="11"/>
  <c r="E23" i="11" s="1"/>
  <c r="P24" i="11"/>
  <c r="E24" i="11" s="1"/>
  <c r="P25" i="11"/>
  <c r="E25" i="11" s="1"/>
  <c r="I4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P26" i="11"/>
  <c r="E26" i="11" s="1"/>
  <c r="P27" i="11"/>
  <c r="E27" i="11" s="1"/>
  <c r="P28" i="11"/>
  <c r="E28" i="11" s="1"/>
  <c r="P29" i="11"/>
  <c r="E29" i="11" s="1"/>
  <c r="P30" i="11"/>
  <c r="E30" i="11" s="1"/>
  <c r="P31" i="11"/>
  <c r="E31" i="11" s="1"/>
  <c r="P32" i="11"/>
  <c r="E32" i="11" s="1"/>
  <c r="P33" i="11"/>
  <c r="E33" i="11" s="1"/>
  <c r="P34" i="11"/>
  <c r="E34" i="11" s="1"/>
  <c r="P35" i="11"/>
  <c r="E35" i="11" s="1"/>
  <c r="P36" i="11"/>
  <c r="E36" i="11" s="1"/>
  <c r="P37" i="11"/>
  <c r="E37" i="11" s="1"/>
  <c r="P38" i="11"/>
  <c r="E38" i="11" s="1"/>
  <c r="P39" i="11"/>
  <c r="E39" i="11" s="1"/>
  <c r="Q45" i="11"/>
  <c r="R45" i="11"/>
  <c r="Q46" i="11"/>
  <c r="P12" i="12"/>
  <c r="E12" i="12" s="1"/>
  <c r="P13" i="12"/>
  <c r="E13" i="12" s="1"/>
  <c r="P14" i="12"/>
  <c r="E14" i="12" s="1"/>
  <c r="P15" i="12"/>
  <c r="E15" i="12" s="1"/>
  <c r="P16" i="12"/>
  <c r="E16" i="12" s="1"/>
  <c r="P17" i="12"/>
  <c r="E17" i="12" s="1"/>
  <c r="P18" i="12"/>
  <c r="E18" i="12" s="1"/>
  <c r="P19" i="12"/>
  <c r="E19" i="12" s="1"/>
  <c r="P20" i="12"/>
  <c r="E20" i="12" s="1"/>
  <c r="P21" i="12"/>
  <c r="E21" i="12" s="1"/>
  <c r="P22" i="12"/>
  <c r="E22" i="12" s="1"/>
  <c r="P23" i="12"/>
  <c r="E23" i="12" s="1"/>
  <c r="P24" i="12"/>
  <c r="E24" i="12" s="1"/>
  <c r="P25" i="12"/>
  <c r="E25" i="12" s="1"/>
  <c r="P26" i="12"/>
  <c r="E26" i="12" s="1"/>
  <c r="P27" i="12"/>
  <c r="E27" i="12" s="1"/>
  <c r="P28" i="12"/>
  <c r="E28" i="12" s="1"/>
  <c r="P29" i="12"/>
  <c r="E29" i="12" s="1"/>
  <c r="P30" i="12"/>
  <c r="E30" i="12" s="1"/>
  <c r="P31" i="12"/>
  <c r="E31" i="12" s="1"/>
  <c r="I4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P32" i="12"/>
  <c r="E32" i="12" s="1"/>
  <c r="P33" i="12"/>
  <c r="E33" i="12" s="1"/>
  <c r="P34" i="12"/>
  <c r="E34" i="12" s="1"/>
  <c r="P35" i="12"/>
  <c r="E35" i="12" s="1"/>
  <c r="P36" i="12"/>
  <c r="E36" i="12" s="1"/>
  <c r="P37" i="12"/>
  <c r="E37" i="12" s="1"/>
  <c r="P38" i="12"/>
  <c r="E38" i="12" s="1"/>
  <c r="P39" i="12"/>
  <c r="E39" i="12" s="1"/>
  <c r="Q45" i="12"/>
  <c r="R45" i="12"/>
  <c r="S45" i="12"/>
  <c r="Q46" i="12"/>
  <c r="R46" i="12"/>
  <c r="S46" i="12"/>
  <c r="P12" i="13"/>
  <c r="S12" i="13" s="1"/>
  <c r="P13" i="13"/>
  <c r="E13" i="13" s="1"/>
  <c r="P14" i="13"/>
  <c r="E14" i="13" s="1"/>
  <c r="P15" i="13"/>
  <c r="E15" i="13" s="1"/>
  <c r="P16" i="13"/>
  <c r="E16" i="13" s="1"/>
  <c r="P17" i="13"/>
  <c r="E17" i="13" s="1"/>
  <c r="P18" i="13"/>
  <c r="E18" i="13" s="1"/>
  <c r="I4" i="13"/>
  <c r="M16" i="13"/>
  <c r="N16" i="13"/>
  <c r="A16" i="13" s="1"/>
  <c r="K13" i="13"/>
  <c r="K14" i="13"/>
  <c r="K15" i="13"/>
  <c r="P19" i="13"/>
  <c r="E19" i="13" s="1"/>
  <c r="P20" i="13"/>
  <c r="E20" i="13" s="1"/>
  <c r="P21" i="13"/>
  <c r="E21" i="13" s="1"/>
  <c r="P22" i="13"/>
  <c r="E22" i="13" s="1"/>
  <c r="P23" i="13"/>
  <c r="E23" i="13" s="1"/>
  <c r="P24" i="13"/>
  <c r="E24" i="13" s="1"/>
  <c r="P25" i="13"/>
  <c r="E25" i="13" s="1"/>
  <c r="P26" i="13"/>
  <c r="E26" i="13" s="1"/>
  <c r="P27" i="13"/>
  <c r="E27" i="13" s="1"/>
  <c r="P28" i="13"/>
  <c r="E28" i="13" s="1"/>
  <c r="P29" i="13"/>
  <c r="E29" i="13" s="1"/>
  <c r="P30" i="13"/>
  <c r="E30" i="13" s="1"/>
  <c r="P31" i="13"/>
  <c r="E31" i="13" s="1"/>
  <c r="P32" i="13"/>
  <c r="E32" i="13" s="1"/>
  <c r="P33" i="13"/>
  <c r="E33" i="13" s="1"/>
  <c r="P34" i="13"/>
  <c r="E34" i="13" s="1"/>
  <c r="P35" i="13"/>
  <c r="E35" i="13" s="1"/>
  <c r="P36" i="13"/>
  <c r="E36" i="13" s="1"/>
  <c r="P37" i="13"/>
  <c r="E37" i="13" s="1"/>
  <c r="P38" i="13"/>
  <c r="E38" i="13" s="1"/>
  <c r="P39" i="13"/>
  <c r="E39" i="13" s="1"/>
  <c r="Q45" i="13"/>
  <c r="R45" i="13"/>
  <c r="Q46" i="13"/>
  <c r="P12" i="14"/>
  <c r="E12" i="14" s="1"/>
  <c r="F12" i="14"/>
  <c r="U12" i="14"/>
  <c r="V12" i="14"/>
  <c r="W12" i="14"/>
  <c r="X12" i="14"/>
  <c r="Y12" i="14"/>
  <c r="AA12" i="14"/>
  <c r="AB12" i="14"/>
  <c r="AC12" i="14"/>
  <c r="K13" i="14"/>
  <c r="P13" i="14"/>
  <c r="E13" i="14" s="1"/>
  <c r="F13" i="14"/>
  <c r="U13" i="14"/>
  <c r="V13" i="14"/>
  <c r="X13" i="14"/>
  <c r="Y13" i="14"/>
  <c r="Z13" i="14"/>
  <c r="AA13" i="14"/>
  <c r="U14" i="14"/>
  <c r="V14" i="14"/>
  <c r="X14" i="14"/>
  <c r="Y14" i="14"/>
  <c r="AA14" i="14"/>
  <c r="AB14" i="14"/>
  <c r="AC14" i="14"/>
  <c r="U15" i="14"/>
  <c r="V15" i="14"/>
  <c r="X15" i="14"/>
  <c r="Y15" i="14"/>
  <c r="Z15" i="14"/>
  <c r="AA15" i="14"/>
  <c r="AB15" i="14"/>
  <c r="U16" i="14"/>
  <c r="V16" i="14"/>
  <c r="W16" i="14"/>
  <c r="X16" i="14"/>
  <c r="AA16" i="14"/>
  <c r="P17" i="14"/>
  <c r="E17" i="14" s="1"/>
  <c r="F17" i="14"/>
  <c r="U17" i="14"/>
  <c r="V17" i="14"/>
  <c r="W17" i="14"/>
  <c r="X17" i="14"/>
  <c r="Y17" i="14"/>
  <c r="Z17" i="14"/>
  <c r="AA17" i="14"/>
  <c r="P18" i="14"/>
  <c r="E18" i="14" s="1"/>
  <c r="F18" i="14"/>
  <c r="U18" i="14"/>
  <c r="V18" i="14"/>
  <c r="X18" i="14"/>
  <c r="Y18" i="14"/>
  <c r="Z18" i="14"/>
  <c r="AA18" i="14"/>
  <c r="AB18" i="14"/>
  <c r="P19" i="14"/>
  <c r="E19" i="14" s="1"/>
  <c r="F19" i="14"/>
  <c r="U19" i="14"/>
  <c r="V19" i="14"/>
  <c r="W19" i="14"/>
  <c r="X19" i="14"/>
  <c r="Y19" i="14"/>
  <c r="Z19" i="14"/>
  <c r="AA19" i="14"/>
  <c r="P20" i="14"/>
  <c r="E20" i="14" s="1"/>
  <c r="F20" i="14"/>
  <c r="U20" i="14"/>
  <c r="V20" i="14"/>
  <c r="X20" i="14"/>
  <c r="Y20" i="14"/>
  <c r="AA20" i="14"/>
  <c r="AB20" i="14"/>
  <c r="P21" i="14"/>
  <c r="E21" i="14" s="1"/>
  <c r="F21" i="14"/>
  <c r="U21" i="14"/>
  <c r="V21" i="14"/>
  <c r="X21" i="14"/>
  <c r="Y21" i="14"/>
  <c r="AA21" i="14"/>
  <c r="AB21" i="14"/>
  <c r="P22" i="14"/>
  <c r="E22" i="14" s="1"/>
  <c r="F22" i="14"/>
  <c r="U22" i="14"/>
  <c r="V22" i="14"/>
  <c r="W22" i="14"/>
  <c r="X22" i="14"/>
  <c r="Y22" i="14"/>
  <c r="Z22" i="14"/>
  <c r="AA22" i="14"/>
  <c r="AB22" i="14"/>
  <c r="AC22" i="14"/>
  <c r="P23" i="14"/>
  <c r="E23" i="14" s="1"/>
  <c r="F23" i="14"/>
  <c r="U23" i="14"/>
  <c r="V23" i="14"/>
  <c r="W23" i="14"/>
  <c r="X23" i="14"/>
  <c r="Y23" i="14"/>
  <c r="AA23" i="14"/>
  <c r="AB23" i="14"/>
  <c r="AC23" i="14"/>
  <c r="P24" i="14"/>
  <c r="E24" i="14" s="1"/>
  <c r="F24" i="14"/>
  <c r="U24" i="14"/>
  <c r="V24" i="14"/>
  <c r="X24" i="14"/>
  <c r="AA24" i="14"/>
  <c r="AB24" i="14"/>
  <c r="P25" i="14"/>
  <c r="E25" i="14" s="1"/>
  <c r="F25" i="14"/>
  <c r="U25" i="14"/>
  <c r="V25" i="14"/>
  <c r="W25" i="14"/>
  <c r="X25" i="14"/>
  <c r="Y25" i="14"/>
  <c r="Z25" i="14"/>
  <c r="AA25" i="14"/>
  <c r="AB25" i="14"/>
  <c r="AC25" i="14"/>
  <c r="P26" i="14"/>
  <c r="E26" i="14" s="1"/>
  <c r="F26" i="14"/>
  <c r="U26" i="14"/>
  <c r="X26" i="14"/>
  <c r="Y26" i="14"/>
  <c r="AA26" i="14"/>
  <c r="P27" i="14"/>
  <c r="E27" i="14" s="1"/>
  <c r="F27" i="14"/>
  <c r="U27" i="14"/>
  <c r="V27" i="14"/>
  <c r="W27" i="14"/>
  <c r="X27" i="14"/>
  <c r="Y27" i="14"/>
  <c r="AA27" i="14"/>
  <c r="AB27" i="14"/>
  <c r="AC27" i="14"/>
  <c r="P28" i="14"/>
  <c r="E28" i="14" s="1"/>
  <c r="F28" i="14"/>
  <c r="U28" i="14"/>
  <c r="X28" i="14"/>
  <c r="Y28" i="14"/>
  <c r="Z28" i="14"/>
  <c r="AA28" i="14"/>
  <c r="AB28" i="14"/>
  <c r="AC28" i="14"/>
  <c r="P29" i="14"/>
  <c r="E29" i="14" s="1"/>
  <c r="F29" i="14"/>
  <c r="U29" i="14"/>
  <c r="V29" i="14"/>
  <c r="W29" i="14"/>
  <c r="X29" i="14"/>
  <c r="Y29" i="14"/>
  <c r="AA29" i="14"/>
  <c r="P30" i="14"/>
  <c r="E30" i="14" s="1"/>
  <c r="F30" i="14"/>
  <c r="U30" i="14"/>
  <c r="V30" i="14"/>
  <c r="W30" i="14"/>
  <c r="X30" i="14"/>
  <c r="AA30" i="14"/>
  <c r="AB30" i="14"/>
  <c r="P31" i="14"/>
  <c r="E31" i="14" s="1"/>
  <c r="F31" i="14"/>
  <c r="U31" i="14"/>
  <c r="V31" i="14"/>
  <c r="X31" i="14"/>
  <c r="AA31" i="14"/>
  <c r="AB31" i="14"/>
  <c r="P32" i="14"/>
  <c r="E32" i="14" s="1"/>
  <c r="F32" i="14"/>
  <c r="U32" i="14"/>
  <c r="V32" i="14"/>
  <c r="X32" i="14"/>
  <c r="Y32" i="14"/>
  <c r="Z32" i="14"/>
  <c r="AA32" i="14"/>
  <c r="P33" i="14"/>
  <c r="E33" i="14" s="1"/>
  <c r="F33" i="14"/>
  <c r="U33" i="14"/>
  <c r="V33" i="14"/>
  <c r="X33" i="14"/>
  <c r="Y33" i="14"/>
  <c r="Z33" i="14"/>
  <c r="AA33" i="14"/>
  <c r="AB33" i="14"/>
  <c r="P34" i="14"/>
  <c r="E34" i="14" s="1"/>
  <c r="U34" i="14"/>
  <c r="V34" i="14"/>
  <c r="W34" i="14"/>
  <c r="X34" i="14"/>
  <c r="Y34" i="14"/>
  <c r="Z34" i="14"/>
  <c r="AA34" i="14"/>
  <c r="AB34" i="14"/>
  <c r="P35" i="14"/>
  <c r="E35" i="14" s="1"/>
  <c r="F35" i="14"/>
  <c r="U35" i="14"/>
  <c r="V35" i="14"/>
  <c r="W35" i="14"/>
  <c r="X35" i="14"/>
  <c r="Y35" i="14"/>
  <c r="AA35" i="14"/>
  <c r="AB35" i="14"/>
  <c r="AC35" i="14"/>
  <c r="P36" i="14"/>
  <c r="E36" i="14" s="1"/>
  <c r="F36" i="14"/>
  <c r="U36" i="14"/>
  <c r="V36" i="14"/>
  <c r="W36" i="14"/>
  <c r="X36" i="14"/>
  <c r="AA36" i="14"/>
  <c r="AB36" i="14"/>
  <c r="P37" i="14"/>
  <c r="E37" i="14" s="1"/>
  <c r="F37" i="14"/>
  <c r="U37" i="14"/>
  <c r="V37" i="14"/>
  <c r="W37" i="14"/>
  <c r="X37" i="14"/>
  <c r="Y37" i="14"/>
  <c r="AA37" i="14"/>
  <c r="P38" i="14"/>
  <c r="E38" i="14" s="1"/>
  <c r="F38" i="14"/>
  <c r="U38" i="14"/>
  <c r="V38" i="14"/>
  <c r="W38" i="14"/>
  <c r="X38" i="14"/>
  <c r="Y38" i="14"/>
  <c r="AA38" i="14"/>
  <c r="AB38" i="14"/>
  <c r="AC38" i="14"/>
  <c r="P39" i="14"/>
  <c r="E39" i="14" s="1"/>
  <c r="F39" i="14"/>
  <c r="U39" i="14"/>
  <c r="V39" i="14"/>
  <c r="X39" i="14"/>
  <c r="Y39" i="14"/>
  <c r="Z39" i="14"/>
  <c r="AA39" i="14"/>
  <c r="AB39" i="14"/>
  <c r="AC39" i="14"/>
  <c r="F40" i="14"/>
  <c r="U40" i="14"/>
  <c r="V40" i="14"/>
  <c r="W40" i="14"/>
  <c r="X40" i="14"/>
  <c r="Y40" i="14"/>
  <c r="AA40" i="14"/>
  <c r="AB40" i="14"/>
  <c r="AC40" i="14"/>
  <c r="F41" i="14"/>
  <c r="U41" i="14"/>
  <c r="V41" i="14"/>
  <c r="W41" i="14"/>
  <c r="X41" i="14"/>
  <c r="AA41" i="14"/>
  <c r="AB41" i="14"/>
  <c r="F42" i="14"/>
  <c r="U42" i="14"/>
  <c r="V42" i="14"/>
  <c r="X42" i="14"/>
  <c r="Y42" i="14"/>
  <c r="Z42" i="14"/>
  <c r="AA42" i="14"/>
  <c r="G44" i="14"/>
  <c r="G46" i="14"/>
  <c r="H44" i="14"/>
  <c r="H46" i="14"/>
  <c r="I44" i="14"/>
  <c r="I46" i="14"/>
  <c r="Q45" i="14"/>
  <c r="R45" i="14"/>
  <c r="Q46" i="14"/>
  <c r="R46" i="14"/>
  <c r="S46" i="14"/>
  <c r="P48" i="14"/>
  <c r="S48" i="14"/>
  <c r="P49" i="14"/>
  <c r="P50" i="14"/>
  <c r="P51" i="14"/>
  <c r="Q51" i="14"/>
  <c r="R51" i="14"/>
  <c r="P52" i="14"/>
  <c r="P53" i="14"/>
  <c r="R53" i="14"/>
  <c r="Q53" i="14"/>
  <c r="B4" i="13"/>
  <c r="B5" i="13"/>
  <c r="F12" i="13"/>
  <c r="U12" i="13"/>
  <c r="V12" i="13"/>
  <c r="W12" i="13"/>
  <c r="X12" i="13"/>
  <c r="Y12" i="13"/>
  <c r="Z12" i="13"/>
  <c r="AA12" i="13"/>
  <c r="F13" i="13"/>
  <c r="U13" i="13"/>
  <c r="V13" i="13"/>
  <c r="W13" i="13"/>
  <c r="X13" i="13"/>
  <c r="Y13" i="13"/>
  <c r="Z13" i="13"/>
  <c r="AA13" i="13"/>
  <c r="AB13" i="13"/>
  <c r="AC13" i="13"/>
  <c r="F14" i="13"/>
  <c r="U14" i="13"/>
  <c r="V14" i="13"/>
  <c r="X14" i="13"/>
  <c r="Y14" i="13"/>
  <c r="Z14" i="13"/>
  <c r="AA14" i="13"/>
  <c r="F15" i="13"/>
  <c r="U15" i="13"/>
  <c r="X15" i="13"/>
  <c r="Y15" i="13"/>
  <c r="AA15" i="13"/>
  <c r="AB15" i="13"/>
  <c r="AC15" i="13"/>
  <c r="F16" i="13"/>
  <c r="U16" i="13"/>
  <c r="V16" i="13"/>
  <c r="W16" i="13"/>
  <c r="X16" i="13"/>
  <c r="Y16" i="13"/>
  <c r="AA16" i="13"/>
  <c r="AB16" i="13"/>
  <c r="AC16" i="13"/>
  <c r="F17" i="13"/>
  <c r="U17" i="13"/>
  <c r="V17" i="13"/>
  <c r="X17" i="13"/>
  <c r="Y17" i="13"/>
  <c r="Z17" i="13"/>
  <c r="AA17" i="13"/>
  <c r="F18" i="13"/>
  <c r="U18" i="13"/>
  <c r="V18" i="13"/>
  <c r="W18" i="13"/>
  <c r="X18" i="13"/>
  <c r="Y18" i="13"/>
  <c r="Z18" i="13"/>
  <c r="AA18" i="13"/>
  <c r="AB18" i="13"/>
  <c r="F19" i="13"/>
  <c r="U19" i="13"/>
  <c r="V19" i="13"/>
  <c r="W19" i="13"/>
  <c r="X19" i="13"/>
  <c r="Y19" i="13"/>
  <c r="Z19" i="13"/>
  <c r="AA19" i="13"/>
  <c r="AB19" i="13"/>
  <c r="AC19" i="13"/>
  <c r="F20" i="13"/>
  <c r="U20" i="13"/>
  <c r="X20" i="13"/>
  <c r="Y20" i="13"/>
  <c r="AA20" i="13"/>
  <c r="AB20" i="13"/>
  <c r="AC20" i="13"/>
  <c r="F21" i="13"/>
  <c r="U21" i="13"/>
  <c r="X21" i="13"/>
  <c r="Y21" i="13"/>
  <c r="Z21" i="13"/>
  <c r="AA21" i="13"/>
  <c r="AB21" i="13"/>
  <c r="AC21" i="13"/>
  <c r="F22" i="13"/>
  <c r="U22" i="13"/>
  <c r="V22" i="13"/>
  <c r="W22" i="13"/>
  <c r="X22" i="13"/>
  <c r="Y22" i="13"/>
  <c r="AA22" i="13"/>
  <c r="AB22" i="13"/>
  <c r="AC22" i="13"/>
  <c r="F23" i="13"/>
  <c r="U23" i="13"/>
  <c r="X23" i="13"/>
  <c r="Y23" i="13"/>
  <c r="Z23" i="13"/>
  <c r="AA23" i="13"/>
  <c r="AB23" i="13"/>
  <c r="F24" i="13"/>
  <c r="U24" i="13"/>
  <c r="V24" i="13"/>
  <c r="X24" i="13"/>
  <c r="Y24" i="13"/>
  <c r="Z24" i="13"/>
  <c r="AA24" i="13"/>
  <c r="AB24" i="13"/>
  <c r="AC24" i="13"/>
  <c r="F25" i="13"/>
  <c r="U25" i="13"/>
  <c r="X25" i="13"/>
  <c r="Y25" i="13"/>
  <c r="Z25" i="13"/>
  <c r="AA25" i="13"/>
  <c r="AB25" i="13"/>
  <c r="AC25" i="13"/>
  <c r="F26" i="13"/>
  <c r="U26" i="13"/>
  <c r="V26" i="13"/>
  <c r="W26" i="13"/>
  <c r="X26" i="13"/>
  <c r="Y26" i="13"/>
  <c r="Z26" i="13"/>
  <c r="AA26" i="13"/>
  <c r="AB26" i="13"/>
  <c r="F27" i="13"/>
  <c r="U27" i="13"/>
  <c r="V27" i="13"/>
  <c r="W27" i="13"/>
  <c r="X27" i="13"/>
  <c r="Y27" i="13"/>
  <c r="AA27" i="13"/>
  <c r="F28" i="13"/>
  <c r="U28" i="13"/>
  <c r="V28" i="13"/>
  <c r="X28" i="13"/>
  <c r="Y28" i="13"/>
  <c r="Z28" i="13"/>
  <c r="AA28" i="13"/>
  <c r="F29" i="13"/>
  <c r="U29" i="13"/>
  <c r="X29" i="13"/>
  <c r="Y29" i="13"/>
  <c r="Z29" i="13"/>
  <c r="AA29" i="13"/>
  <c r="AB29" i="13"/>
  <c r="F30" i="13"/>
  <c r="U30" i="13"/>
  <c r="X30" i="13"/>
  <c r="Y30" i="13"/>
  <c r="AA30" i="13"/>
  <c r="AB30" i="13"/>
  <c r="AC30" i="13"/>
  <c r="F31" i="13"/>
  <c r="U31" i="13"/>
  <c r="V31" i="13"/>
  <c r="W31" i="13"/>
  <c r="X31" i="13"/>
  <c r="AA31" i="13"/>
  <c r="AB31" i="13"/>
  <c r="AC31" i="13"/>
  <c r="F32" i="13"/>
  <c r="U32" i="13"/>
  <c r="V32" i="13"/>
  <c r="X32" i="13"/>
  <c r="Y32" i="13"/>
  <c r="Z32" i="13"/>
  <c r="AA32" i="13"/>
  <c r="AB32" i="13"/>
  <c r="F33" i="13"/>
  <c r="U33" i="13"/>
  <c r="X33" i="13"/>
  <c r="Y33" i="13"/>
  <c r="Z33" i="13"/>
  <c r="AA33" i="13"/>
  <c r="AB33" i="13"/>
  <c r="AC33" i="13"/>
  <c r="F34" i="13"/>
  <c r="U34" i="13"/>
  <c r="V34" i="13"/>
  <c r="W34" i="13"/>
  <c r="X34" i="13"/>
  <c r="Y34" i="13"/>
  <c r="Z34" i="13"/>
  <c r="AA34" i="13"/>
  <c r="AB34" i="13"/>
  <c r="AC34" i="13"/>
  <c r="F35" i="13"/>
  <c r="U35" i="13"/>
  <c r="V35" i="13"/>
  <c r="W35" i="13"/>
  <c r="X35" i="13"/>
  <c r="Y35" i="13"/>
  <c r="AA35" i="13"/>
  <c r="AB35" i="13"/>
  <c r="F36" i="13"/>
  <c r="U36" i="13"/>
  <c r="V36" i="13"/>
  <c r="X36" i="13"/>
  <c r="Y36" i="13"/>
  <c r="Z36" i="13"/>
  <c r="AA36" i="13"/>
  <c r="AB36" i="13"/>
  <c r="AC36" i="13"/>
  <c r="F37" i="13"/>
  <c r="U37" i="13"/>
  <c r="X37" i="13"/>
  <c r="Y37" i="13"/>
  <c r="Z37" i="13"/>
  <c r="AA37" i="13"/>
  <c r="AB37" i="13"/>
  <c r="AC37" i="13"/>
  <c r="F38" i="13"/>
  <c r="U38" i="13"/>
  <c r="X38" i="13"/>
  <c r="AA38" i="13"/>
  <c r="F39" i="13"/>
  <c r="U39" i="13"/>
  <c r="V39" i="13"/>
  <c r="X39" i="13"/>
  <c r="Y39" i="13"/>
  <c r="AA39" i="13"/>
  <c r="AB39" i="13"/>
  <c r="AC39" i="13"/>
  <c r="F40" i="13"/>
  <c r="U40" i="13"/>
  <c r="V40" i="13"/>
  <c r="X40" i="13"/>
  <c r="Y40" i="13"/>
  <c r="AA40" i="13"/>
  <c r="AB40" i="13"/>
  <c r="AC40" i="13"/>
  <c r="F41" i="13"/>
  <c r="U41" i="13"/>
  <c r="V41" i="13"/>
  <c r="X41" i="13"/>
  <c r="Y41" i="13"/>
  <c r="AA41" i="13"/>
  <c r="F42" i="13"/>
  <c r="U42" i="13"/>
  <c r="V42" i="13"/>
  <c r="X42" i="13"/>
  <c r="Y42" i="13"/>
  <c r="Z42" i="13"/>
  <c r="AA42" i="13"/>
  <c r="AB42" i="13"/>
  <c r="AC42" i="13"/>
  <c r="G44" i="13"/>
  <c r="G46" i="13"/>
  <c r="H44" i="13"/>
  <c r="H46" i="13"/>
  <c r="I44" i="13"/>
  <c r="I46" i="13"/>
  <c r="P48" i="13"/>
  <c r="S48" i="13"/>
  <c r="P49" i="13"/>
  <c r="P50" i="13"/>
  <c r="Q50" i="13"/>
  <c r="P51" i="13"/>
  <c r="Q51" i="13"/>
  <c r="P52" i="13"/>
  <c r="P53" i="13"/>
  <c r="R53" i="13"/>
  <c r="Q53" i="13"/>
  <c r="B4" i="12"/>
  <c r="B5" i="12"/>
  <c r="F12" i="12"/>
  <c r="U12" i="12"/>
  <c r="V12" i="12"/>
  <c r="W12" i="12"/>
  <c r="X12" i="12"/>
  <c r="AA12" i="12"/>
  <c r="AB12" i="12"/>
  <c r="F13" i="12"/>
  <c r="U13" i="12"/>
  <c r="V13" i="12"/>
  <c r="W13" i="12"/>
  <c r="X13" i="12"/>
  <c r="Y13" i="12"/>
  <c r="AA13" i="12"/>
  <c r="AB13" i="12"/>
  <c r="AC13" i="12"/>
  <c r="F14" i="12"/>
  <c r="U14" i="12"/>
  <c r="V14" i="12"/>
  <c r="W14" i="12"/>
  <c r="X14" i="12"/>
  <c r="AA14" i="12"/>
  <c r="AB14" i="12"/>
  <c r="F15" i="12"/>
  <c r="U15" i="12"/>
  <c r="V15" i="12"/>
  <c r="X15" i="12"/>
  <c r="AA15" i="12"/>
  <c r="AB15" i="12"/>
  <c r="AC15" i="12"/>
  <c r="F16" i="12"/>
  <c r="U16" i="12"/>
  <c r="V16" i="12"/>
  <c r="W16" i="12"/>
  <c r="X16" i="12"/>
  <c r="Y16" i="12"/>
  <c r="AA16" i="12"/>
  <c r="AB16" i="12"/>
  <c r="F17" i="12"/>
  <c r="U17" i="12"/>
  <c r="V17" i="12"/>
  <c r="X17" i="12"/>
  <c r="Y17" i="12"/>
  <c r="AA17" i="12"/>
  <c r="AB17" i="12"/>
  <c r="F18" i="12"/>
  <c r="U18" i="12"/>
  <c r="V18" i="12"/>
  <c r="X18" i="12"/>
  <c r="AA18" i="12"/>
  <c r="AB18" i="12"/>
  <c r="AC18" i="12"/>
  <c r="F19" i="12"/>
  <c r="U19" i="12"/>
  <c r="V19" i="12"/>
  <c r="W19" i="12"/>
  <c r="X19" i="12"/>
  <c r="AA19" i="12"/>
  <c r="AB19" i="12"/>
  <c r="AC19" i="12"/>
  <c r="F20" i="12"/>
  <c r="U20" i="12"/>
  <c r="V20" i="12"/>
  <c r="W20" i="12"/>
  <c r="X20" i="12"/>
  <c r="Y20" i="12"/>
  <c r="AA20" i="12"/>
  <c r="AB20" i="12"/>
  <c r="AC20" i="12"/>
  <c r="F21" i="12"/>
  <c r="U21" i="12"/>
  <c r="V21" i="12"/>
  <c r="X21" i="12"/>
  <c r="Y21" i="12"/>
  <c r="Z21" i="12"/>
  <c r="AA21" i="12"/>
  <c r="AB21" i="12"/>
  <c r="F22" i="12"/>
  <c r="U22" i="12"/>
  <c r="V22" i="12"/>
  <c r="X22" i="12"/>
  <c r="Y22" i="12"/>
  <c r="Z22" i="12"/>
  <c r="AA22" i="12"/>
  <c r="AB22" i="12"/>
  <c r="AC22" i="12"/>
  <c r="F23" i="12"/>
  <c r="U23" i="12"/>
  <c r="V23" i="12"/>
  <c r="W23" i="12"/>
  <c r="X23" i="12"/>
  <c r="AA23" i="12"/>
  <c r="AB23" i="12"/>
  <c r="F24" i="12"/>
  <c r="U24" i="12"/>
  <c r="V24" i="12"/>
  <c r="X24" i="12"/>
  <c r="Y24" i="12"/>
  <c r="AA24" i="12"/>
  <c r="AB24" i="12"/>
  <c r="F25" i="12"/>
  <c r="U25" i="12"/>
  <c r="V25" i="12"/>
  <c r="W25" i="12"/>
  <c r="X25" i="12"/>
  <c r="Y25" i="12"/>
  <c r="Z25" i="12"/>
  <c r="AA25" i="12"/>
  <c r="AB25" i="12"/>
  <c r="F26" i="12"/>
  <c r="U26" i="12"/>
  <c r="V26" i="12"/>
  <c r="X26" i="12"/>
  <c r="Y26" i="12"/>
  <c r="Z26" i="12"/>
  <c r="AA26" i="12"/>
  <c r="AB26" i="12"/>
  <c r="F27" i="12"/>
  <c r="U27" i="12"/>
  <c r="X27" i="12"/>
  <c r="Y27" i="12"/>
  <c r="AA27" i="12"/>
  <c r="AB27" i="12"/>
  <c r="AC27" i="12"/>
  <c r="F28" i="12"/>
  <c r="U28" i="12"/>
  <c r="V28" i="12"/>
  <c r="W28" i="12"/>
  <c r="X28" i="12"/>
  <c r="Y28" i="12"/>
  <c r="Z28" i="12"/>
  <c r="AA28" i="12"/>
  <c r="AB28" i="12"/>
  <c r="AC28" i="12"/>
  <c r="F29" i="12"/>
  <c r="U29" i="12"/>
  <c r="V29" i="12"/>
  <c r="W29" i="12"/>
  <c r="X29" i="12"/>
  <c r="Y29" i="12"/>
  <c r="Z29" i="12"/>
  <c r="AA29" i="12"/>
  <c r="AB29" i="12"/>
  <c r="F30" i="12"/>
  <c r="U30" i="12"/>
  <c r="V30" i="12"/>
  <c r="X30" i="12"/>
  <c r="Y30" i="12"/>
  <c r="Z30" i="12"/>
  <c r="AA30" i="12"/>
  <c r="AB30" i="12"/>
  <c r="AC30" i="12"/>
  <c r="F31" i="12"/>
  <c r="U31" i="12"/>
  <c r="V31" i="12"/>
  <c r="X31" i="12"/>
  <c r="Y31" i="12"/>
  <c r="Z31" i="12"/>
  <c r="AA31" i="12"/>
  <c r="AB31" i="12"/>
  <c r="AC31" i="12"/>
  <c r="F32" i="12"/>
  <c r="U32" i="12"/>
  <c r="V32" i="12"/>
  <c r="X32" i="12"/>
  <c r="Y32" i="12"/>
  <c r="AA32" i="12"/>
  <c r="F33" i="12"/>
  <c r="U33" i="12"/>
  <c r="V33" i="12"/>
  <c r="X33" i="12"/>
  <c r="Y33" i="12"/>
  <c r="AA33" i="12"/>
  <c r="AB33" i="12"/>
  <c r="F34" i="12"/>
  <c r="U34" i="12"/>
  <c r="V34" i="12"/>
  <c r="X34" i="12"/>
  <c r="Y34" i="12"/>
  <c r="Z34" i="12"/>
  <c r="AA34" i="12"/>
  <c r="AB34" i="12"/>
  <c r="F35" i="12"/>
  <c r="U35" i="12"/>
  <c r="V35" i="12"/>
  <c r="X35" i="12"/>
  <c r="AA35" i="12"/>
  <c r="AB35" i="12"/>
  <c r="AC35" i="12"/>
  <c r="F36" i="12"/>
  <c r="U36" i="12"/>
  <c r="V36" i="12"/>
  <c r="W36" i="12"/>
  <c r="X36" i="12"/>
  <c r="Y36" i="12"/>
  <c r="Z36" i="12"/>
  <c r="AA36" i="12"/>
  <c r="F37" i="12"/>
  <c r="U37" i="12"/>
  <c r="V37" i="12"/>
  <c r="W37" i="12"/>
  <c r="X37" i="12"/>
  <c r="Y37" i="12"/>
  <c r="Z37" i="12"/>
  <c r="AA37" i="12"/>
  <c r="AB37" i="12"/>
  <c r="AC37" i="12"/>
  <c r="F38" i="12"/>
  <c r="U38" i="12"/>
  <c r="V38" i="12"/>
  <c r="X38" i="12"/>
  <c r="Y38" i="12"/>
  <c r="AA38" i="12"/>
  <c r="AB38" i="12"/>
  <c r="F39" i="12"/>
  <c r="U39" i="12"/>
  <c r="V39" i="12"/>
  <c r="W39" i="12"/>
  <c r="X39" i="12"/>
  <c r="Y39" i="12"/>
  <c r="Z39" i="12"/>
  <c r="AA39" i="12"/>
  <c r="AB39" i="12"/>
  <c r="F40" i="12"/>
  <c r="U40" i="12"/>
  <c r="V40" i="12"/>
  <c r="X40" i="12"/>
  <c r="Y40" i="12"/>
  <c r="AA40" i="12"/>
  <c r="F41" i="12"/>
  <c r="U41" i="12"/>
  <c r="V41" i="12"/>
  <c r="X41" i="12"/>
  <c r="Y41" i="12"/>
  <c r="AA41" i="12"/>
  <c r="AB41" i="12"/>
  <c r="F42" i="12"/>
  <c r="U42" i="12"/>
  <c r="V42" i="12"/>
  <c r="W42" i="12"/>
  <c r="X42" i="12"/>
  <c r="Y42" i="12"/>
  <c r="Z42" i="12"/>
  <c r="AA42" i="12"/>
  <c r="AB42" i="12"/>
  <c r="G44" i="12"/>
  <c r="G46" i="12"/>
  <c r="H44" i="12"/>
  <c r="H46" i="12"/>
  <c r="I44" i="12"/>
  <c r="I46" i="12"/>
  <c r="P48" i="12"/>
  <c r="R48" i="12"/>
  <c r="S48" i="12"/>
  <c r="P49" i="12"/>
  <c r="S49" i="12"/>
  <c r="R49" i="12"/>
  <c r="P50" i="12"/>
  <c r="P51" i="12"/>
  <c r="R51" i="12"/>
  <c r="P52" i="12"/>
  <c r="R52" i="12"/>
  <c r="P53" i="12"/>
  <c r="B4" i="11"/>
  <c r="B5" i="11"/>
  <c r="F12" i="11"/>
  <c r="U12" i="11"/>
  <c r="V12" i="11"/>
  <c r="W12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Y43" i="11"/>
  <c r="Z43" i="11"/>
  <c r="AA12" i="11"/>
  <c r="AB12" i="11"/>
  <c r="AC12" i="11"/>
  <c r="F13" i="11"/>
  <c r="U13" i="11"/>
  <c r="V13" i="11"/>
  <c r="W13" i="11"/>
  <c r="Y13" i="11"/>
  <c r="Z13" i="11"/>
  <c r="AA13" i="11"/>
  <c r="F14" i="11"/>
  <c r="U14" i="11"/>
  <c r="V14" i="11"/>
  <c r="W14" i="11"/>
  <c r="Y14" i="11"/>
  <c r="AA14" i="11"/>
  <c r="AB14" i="11"/>
  <c r="F15" i="11"/>
  <c r="U15" i="11"/>
  <c r="Y15" i="11"/>
  <c r="AA15" i="11"/>
  <c r="F16" i="11"/>
  <c r="U16" i="11"/>
  <c r="V16" i="11"/>
  <c r="W16" i="11"/>
  <c r="AA16" i="11"/>
  <c r="AB16" i="11"/>
  <c r="AC16" i="11"/>
  <c r="F17" i="11"/>
  <c r="U17" i="11"/>
  <c r="V17" i="11"/>
  <c r="W17" i="11"/>
  <c r="Y17" i="11"/>
  <c r="Z17" i="11"/>
  <c r="AA17" i="11"/>
  <c r="AB17" i="11"/>
  <c r="AC17" i="11"/>
  <c r="F18" i="11"/>
  <c r="U18" i="11"/>
  <c r="V18" i="11"/>
  <c r="W18" i="11"/>
  <c r="Y18" i="11"/>
  <c r="AA18" i="11"/>
  <c r="AB18" i="11"/>
  <c r="AC18" i="11"/>
  <c r="F19" i="11"/>
  <c r="U19" i="11"/>
  <c r="V19" i="11"/>
  <c r="Y19" i="11"/>
  <c r="Z19" i="11"/>
  <c r="AA19" i="11"/>
  <c r="F20" i="11"/>
  <c r="U20" i="11"/>
  <c r="V20" i="11"/>
  <c r="W20" i="11"/>
  <c r="Y20" i="11"/>
  <c r="AA20" i="11"/>
  <c r="F21" i="11"/>
  <c r="U21" i="11"/>
  <c r="Y21" i="11"/>
  <c r="AA21" i="11"/>
  <c r="AB21" i="11"/>
  <c r="AC21" i="11"/>
  <c r="F22" i="11"/>
  <c r="U22" i="11"/>
  <c r="V22" i="11"/>
  <c r="W22" i="11"/>
  <c r="AA22" i="11"/>
  <c r="AB22" i="11"/>
  <c r="AC22" i="11"/>
  <c r="F23" i="11"/>
  <c r="U23" i="11"/>
  <c r="V23" i="11"/>
  <c r="Y23" i="11"/>
  <c r="Z23" i="11"/>
  <c r="AA23" i="11"/>
  <c r="AB23" i="11"/>
  <c r="AC23" i="11"/>
  <c r="F24" i="11"/>
  <c r="U24" i="11"/>
  <c r="AA24" i="11"/>
  <c r="F25" i="11"/>
  <c r="U25" i="11"/>
  <c r="AA25" i="11"/>
  <c r="AB25" i="11"/>
  <c r="AC25" i="11"/>
  <c r="F26" i="11"/>
  <c r="U26" i="11"/>
  <c r="V26" i="11"/>
  <c r="AA26" i="11"/>
  <c r="AB26" i="11"/>
  <c r="AC26" i="11"/>
  <c r="F27" i="11"/>
  <c r="U27" i="11"/>
  <c r="V27" i="11"/>
  <c r="W27" i="11"/>
  <c r="AA27" i="11"/>
  <c r="AB27" i="11"/>
  <c r="AC27" i="11"/>
  <c r="F28" i="11"/>
  <c r="U28" i="11"/>
  <c r="Y28" i="11"/>
  <c r="Z28" i="11"/>
  <c r="AA28" i="11"/>
  <c r="AB28" i="11"/>
  <c r="AC28" i="11"/>
  <c r="F29" i="11"/>
  <c r="U29" i="11"/>
  <c r="V29" i="11"/>
  <c r="W29" i="11"/>
  <c r="Y29" i="11"/>
  <c r="Z29" i="11"/>
  <c r="AA29" i="11"/>
  <c r="AB29" i="11"/>
  <c r="F30" i="11"/>
  <c r="U30" i="11"/>
  <c r="V30" i="11"/>
  <c r="W30" i="11"/>
  <c r="AA30" i="11"/>
  <c r="AB30" i="11"/>
  <c r="AC30" i="11"/>
  <c r="F31" i="11"/>
  <c r="U31" i="11"/>
  <c r="V31" i="11"/>
  <c r="Y31" i="11"/>
  <c r="AA31" i="11"/>
  <c r="AB31" i="11"/>
  <c r="AC31" i="11"/>
  <c r="F32" i="11"/>
  <c r="U32" i="11"/>
  <c r="V32" i="11"/>
  <c r="Y32" i="11"/>
  <c r="Z32" i="11"/>
  <c r="AA32" i="11"/>
  <c r="AB32" i="11"/>
  <c r="F33" i="11"/>
  <c r="U33" i="11"/>
  <c r="V33" i="11"/>
  <c r="W33" i="11"/>
  <c r="Y33" i="11"/>
  <c r="AA33" i="11"/>
  <c r="AB33" i="11"/>
  <c r="F34" i="11"/>
  <c r="U34" i="11"/>
  <c r="V34" i="11"/>
  <c r="W34" i="11"/>
  <c r="AA34" i="11"/>
  <c r="AB34" i="11"/>
  <c r="AC34" i="11"/>
  <c r="F35" i="11"/>
  <c r="U35" i="11"/>
  <c r="AA35" i="11"/>
  <c r="AB35" i="11"/>
  <c r="AC35" i="11"/>
  <c r="F36" i="11"/>
  <c r="U36" i="11"/>
  <c r="V36" i="11"/>
  <c r="W36" i="11"/>
  <c r="Y36" i="11"/>
  <c r="Z36" i="11"/>
  <c r="AA36" i="11"/>
  <c r="AB36" i="11"/>
  <c r="F37" i="11"/>
  <c r="U37" i="11"/>
  <c r="V37" i="11"/>
  <c r="W37" i="11"/>
  <c r="Y37" i="11"/>
  <c r="AA37" i="11"/>
  <c r="AB37" i="11"/>
  <c r="AC37" i="11"/>
  <c r="F38" i="11"/>
  <c r="U38" i="11"/>
  <c r="V38" i="11"/>
  <c r="W38" i="11"/>
  <c r="Y38" i="11"/>
  <c r="AA38" i="11"/>
  <c r="AB38" i="11"/>
  <c r="AC38" i="11"/>
  <c r="F39" i="11"/>
  <c r="U39" i="11"/>
  <c r="V39" i="11"/>
  <c r="W39" i="11"/>
  <c r="Y39" i="11"/>
  <c r="AA39" i="11"/>
  <c r="AB39" i="11"/>
  <c r="AC39" i="11"/>
  <c r="F40" i="11"/>
  <c r="U40" i="11"/>
  <c r="V40" i="11"/>
  <c r="W40" i="11"/>
  <c r="Y40" i="11"/>
  <c r="AA40" i="11"/>
  <c r="F41" i="11"/>
  <c r="U41" i="11"/>
  <c r="V41" i="11"/>
  <c r="W41" i="11"/>
  <c r="AA41" i="11"/>
  <c r="AB41" i="11"/>
  <c r="F42" i="11"/>
  <c r="U42" i="11"/>
  <c r="Y42" i="11"/>
  <c r="Z42" i="11"/>
  <c r="AA42" i="11"/>
  <c r="AB42" i="11"/>
  <c r="AC42" i="11"/>
  <c r="G44" i="11"/>
  <c r="G46" i="11"/>
  <c r="H44" i="11"/>
  <c r="H46" i="11"/>
  <c r="I44" i="11"/>
  <c r="I46" i="11"/>
  <c r="O48" i="11"/>
  <c r="P48" i="11"/>
  <c r="Q48" i="11"/>
  <c r="P49" i="11"/>
  <c r="S49" i="11"/>
  <c r="P50" i="11"/>
  <c r="R50" i="11"/>
  <c r="P51" i="11"/>
  <c r="S51" i="11"/>
  <c r="P52" i="11"/>
  <c r="Q52" i="11"/>
  <c r="R52" i="11"/>
  <c r="P53" i="11"/>
  <c r="Q53" i="11"/>
  <c r="B4" i="10"/>
  <c r="B5" i="10"/>
  <c r="F12" i="10"/>
  <c r="U12" i="10"/>
  <c r="V12" i="10"/>
  <c r="X12" i="10"/>
  <c r="AA12" i="10"/>
  <c r="AB12" i="10"/>
  <c r="F13" i="10"/>
  <c r="U13" i="10"/>
  <c r="V13" i="10"/>
  <c r="X13" i="10"/>
  <c r="AA13" i="10"/>
  <c r="AB13" i="10"/>
  <c r="AC13" i="10"/>
  <c r="F14" i="10"/>
  <c r="U14" i="10"/>
  <c r="V14" i="10"/>
  <c r="W14" i="10"/>
  <c r="X14" i="10"/>
  <c r="Y14" i="10"/>
  <c r="AA14" i="10"/>
  <c r="AB14" i="10"/>
  <c r="AC14" i="10"/>
  <c r="F15" i="10"/>
  <c r="U15" i="10"/>
  <c r="V15" i="10"/>
  <c r="W15" i="10"/>
  <c r="X15" i="10"/>
  <c r="AA15" i="10"/>
  <c r="AB15" i="10"/>
  <c r="AC15" i="10"/>
  <c r="F16" i="10"/>
  <c r="U16" i="10"/>
  <c r="V16" i="10"/>
  <c r="W16" i="10"/>
  <c r="X16" i="10"/>
  <c r="Y16" i="10"/>
  <c r="Z16" i="10"/>
  <c r="AA16" i="10"/>
  <c r="AB16" i="10"/>
  <c r="AC16" i="10"/>
  <c r="F17" i="10"/>
  <c r="U17" i="10"/>
  <c r="X17" i="10"/>
  <c r="Y17" i="10"/>
  <c r="AA17" i="10"/>
  <c r="F18" i="10"/>
  <c r="U18" i="10"/>
  <c r="V18" i="10"/>
  <c r="W18" i="10"/>
  <c r="X18" i="10"/>
  <c r="Y18" i="10"/>
  <c r="Z18" i="10"/>
  <c r="AA18" i="10"/>
  <c r="AB18" i="10"/>
  <c r="F19" i="10"/>
  <c r="U19" i="10"/>
  <c r="V19" i="10"/>
  <c r="X19" i="10"/>
  <c r="Y19" i="10"/>
  <c r="Z19" i="10"/>
  <c r="AA19" i="10"/>
  <c r="AB19" i="10"/>
  <c r="AC19" i="10"/>
  <c r="F20" i="10"/>
  <c r="U20" i="10"/>
  <c r="V20" i="10"/>
  <c r="W20" i="10"/>
  <c r="X20" i="10"/>
  <c r="Y20" i="10"/>
  <c r="Z20" i="10"/>
  <c r="AA20" i="10"/>
  <c r="F21" i="10"/>
  <c r="U21" i="10"/>
  <c r="V21" i="10"/>
  <c r="W21" i="10"/>
  <c r="X21" i="10"/>
  <c r="Y21" i="10"/>
  <c r="AA21" i="10"/>
  <c r="AB21" i="10"/>
  <c r="AC21" i="10"/>
  <c r="F22" i="10"/>
  <c r="U22" i="10"/>
  <c r="V22" i="10"/>
  <c r="W22" i="10"/>
  <c r="X22" i="10"/>
  <c r="Y22" i="10"/>
  <c r="AA22" i="10"/>
  <c r="AB22" i="10"/>
  <c r="F23" i="10"/>
  <c r="U23" i="10"/>
  <c r="V23" i="10"/>
  <c r="X23" i="10"/>
  <c r="Y23" i="10"/>
  <c r="Z23" i="10"/>
  <c r="AA23" i="10"/>
  <c r="AB23" i="10"/>
  <c r="F24" i="10"/>
  <c r="U24" i="10"/>
  <c r="V24" i="10"/>
  <c r="X24" i="10"/>
  <c r="AA24" i="10"/>
  <c r="AB24" i="10"/>
  <c r="F25" i="10"/>
  <c r="U25" i="10"/>
  <c r="V25" i="10"/>
  <c r="X25" i="10"/>
  <c r="Y25" i="10"/>
  <c r="Z25" i="10"/>
  <c r="AA25" i="10"/>
  <c r="AB25" i="10"/>
  <c r="F26" i="10"/>
  <c r="U26" i="10"/>
  <c r="V26" i="10"/>
  <c r="X26" i="10"/>
  <c r="Y26" i="10"/>
  <c r="Z26" i="10"/>
  <c r="AA26" i="10"/>
  <c r="AB26" i="10"/>
  <c r="AC26" i="10"/>
  <c r="F27" i="10"/>
  <c r="U27" i="10"/>
  <c r="V27" i="10"/>
  <c r="W27" i="10"/>
  <c r="X27" i="10"/>
  <c r="Y27" i="10"/>
  <c r="Z27" i="10"/>
  <c r="AA27" i="10"/>
  <c r="AB27" i="10"/>
  <c r="AC27" i="10"/>
  <c r="F28" i="10"/>
  <c r="U28" i="10"/>
  <c r="V28" i="10"/>
  <c r="X28" i="10"/>
  <c r="Y28" i="10"/>
  <c r="AA28" i="10"/>
  <c r="F29" i="10"/>
  <c r="U29" i="10"/>
  <c r="X29" i="10"/>
  <c r="Y29" i="10"/>
  <c r="AA29" i="10"/>
  <c r="AB29" i="10"/>
  <c r="AC29" i="10"/>
  <c r="F30" i="10"/>
  <c r="U30" i="10"/>
  <c r="X30" i="10"/>
  <c r="Y30" i="10"/>
  <c r="Z30" i="10"/>
  <c r="AA30" i="10"/>
  <c r="AB30" i="10"/>
  <c r="AC30" i="10"/>
  <c r="F31" i="10"/>
  <c r="U31" i="10"/>
  <c r="V31" i="10"/>
  <c r="W31" i="10"/>
  <c r="X31" i="10"/>
  <c r="Y31" i="10"/>
  <c r="Z31" i="10"/>
  <c r="AA31" i="10"/>
  <c r="F32" i="10"/>
  <c r="U32" i="10"/>
  <c r="V32" i="10"/>
  <c r="X32" i="10"/>
  <c r="Y32" i="10"/>
  <c r="Z32" i="10"/>
  <c r="AA32" i="10"/>
  <c r="AB32" i="10"/>
  <c r="AC32" i="10"/>
  <c r="F33" i="10"/>
  <c r="U33" i="10"/>
  <c r="V33" i="10"/>
  <c r="X33" i="10"/>
  <c r="AA33" i="10"/>
  <c r="AB33" i="10"/>
  <c r="F34" i="10"/>
  <c r="U34" i="10"/>
  <c r="X34" i="10"/>
  <c r="Y34" i="10"/>
  <c r="Z34" i="10"/>
  <c r="AA34" i="10"/>
  <c r="AB34" i="10"/>
  <c r="F35" i="10"/>
  <c r="U35" i="10"/>
  <c r="V35" i="10"/>
  <c r="W35" i="10"/>
  <c r="X35" i="10"/>
  <c r="Y35" i="10"/>
  <c r="Z35" i="10"/>
  <c r="AA35" i="10"/>
  <c r="AB35" i="10"/>
  <c r="AC35" i="10"/>
  <c r="F36" i="10"/>
  <c r="U36" i="10"/>
  <c r="V36" i="10"/>
  <c r="X36" i="10"/>
  <c r="Y36" i="10"/>
  <c r="Z36" i="10"/>
  <c r="AA36" i="10"/>
  <c r="AB36" i="10"/>
  <c r="F37" i="10"/>
  <c r="U37" i="10"/>
  <c r="V37" i="10"/>
  <c r="W37" i="10"/>
  <c r="X37" i="10"/>
  <c r="Y37" i="10"/>
  <c r="AA37" i="10"/>
  <c r="AB37" i="10"/>
  <c r="AC37" i="10"/>
  <c r="F38" i="10"/>
  <c r="U38" i="10"/>
  <c r="V38" i="10"/>
  <c r="W38" i="10"/>
  <c r="X38" i="10"/>
  <c r="AA38" i="10"/>
  <c r="AB38" i="10"/>
  <c r="AC38" i="10"/>
  <c r="F39" i="10"/>
  <c r="U39" i="10"/>
  <c r="V39" i="10"/>
  <c r="W39" i="10"/>
  <c r="X39" i="10"/>
  <c r="Y39" i="10"/>
  <c r="AA39" i="10"/>
  <c r="AB39" i="10"/>
  <c r="AC39" i="10"/>
  <c r="F40" i="10"/>
  <c r="U40" i="10"/>
  <c r="V40" i="10"/>
  <c r="W40" i="10"/>
  <c r="X40" i="10"/>
  <c r="Y40" i="10"/>
  <c r="AA40" i="10"/>
  <c r="AB40" i="10"/>
  <c r="F41" i="10"/>
  <c r="U41" i="10"/>
  <c r="V41" i="10"/>
  <c r="X41" i="10"/>
  <c r="Y41" i="10"/>
  <c r="Z41" i="10"/>
  <c r="AA41" i="10"/>
  <c r="AB41" i="10"/>
  <c r="F42" i="10"/>
  <c r="U42" i="10"/>
  <c r="V42" i="10"/>
  <c r="X42" i="10"/>
  <c r="Y42" i="10"/>
  <c r="AA42" i="10"/>
  <c r="AB42" i="10"/>
  <c r="G44" i="10"/>
  <c r="G46" i="10"/>
  <c r="H44" i="10"/>
  <c r="H46" i="10"/>
  <c r="I44" i="10"/>
  <c r="I46" i="10"/>
  <c r="P48" i="10"/>
  <c r="Q48" i="10"/>
  <c r="S48" i="10"/>
  <c r="P49" i="10"/>
  <c r="S49" i="10"/>
  <c r="R49" i="10"/>
  <c r="P50" i="10"/>
  <c r="R50" i="10"/>
  <c r="P51" i="10"/>
  <c r="P52" i="10"/>
  <c r="S52" i="10"/>
  <c r="Q52" i="10"/>
  <c r="P53" i="10"/>
  <c r="B4" i="9"/>
  <c r="B5" i="9"/>
  <c r="F12" i="9"/>
  <c r="U12" i="9"/>
  <c r="V12" i="9"/>
  <c r="W12" i="9"/>
  <c r="X12" i="9"/>
  <c r="Y12" i="9"/>
  <c r="Z12" i="9"/>
  <c r="AA12" i="9"/>
  <c r="AB12" i="9"/>
  <c r="AC12" i="9"/>
  <c r="F13" i="9"/>
  <c r="U13" i="9"/>
  <c r="X13" i="9"/>
  <c r="Y13" i="9"/>
  <c r="Z13" i="9"/>
  <c r="AA13" i="9"/>
  <c r="AB13" i="9"/>
  <c r="AC13" i="9"/>
  <c r="F14" i="9"/>
  <c r="U14" i="9"/>
  <c r="V14" i="9"/>
  <c r="W14" i="9"/>
  <c r="X14" i="9"/>
  <c r="Y14" i="9"/>
  <c r="Z14" i="9"/>
  <c r="AA14" i="9"/>
  <c r="AB14" i="9"/>
  <c r="F15" i="9"/>
  <c r="U15" i="9"/>
  <c r="V15" i="9"/>
  <c r="X15" i="9"/>
  <c r="Y15" i="9"/>
  <c r="Z15" i="9"/>
  <c r="AA15" i="9"/>
  <c r="AB15" i="9"/>
  <c r="U16" i="9"/>
  <c r="V16" i="9"/>
  <c r="X16" i="9"/>
  <c r="AA16" i="9"/>
  <c r="AB16" i="9"/>
  <c r="F17" i="9"/>
  <c r="U17" i="9"/>
  <c r="X17" i="9"/>
  <c r="Y17" i="9"/>
  <c r="AA17" i="9"/>
  <c r="AB17" i="9"/>
  <c r="AC17" i="9"/>
  <c r="F18" i="9"/>
  <c r="U18" i="9"/>
  <c r="X18" i="9"/>
  <c r="Y18" i="9"/>
  <c r="AA18" i="9"/>
  <c r="AB18" i="9"/>
  <c r="AC18" i="9"/>
  <c r="F19" i="9"/>
  <c r="U19" i="9"/>
  <c r="X19" i="9"/>
  <c r="Y19" i="9"/>
  <c r="AA19" i="9"/>
  <c r="AB19" i="9"/>
  <c r="AC19" i="9"/>
  <c r="F20" i="9"/>
  <c r="U20" i="9"/>
  <c r="V20" i="9"/>
  <c r="W20" i="9"/>
  <c r="X20" i="9"/>
  <c r="Y20" i="9"/>
  <c r="Z20" i="9"/>
  <c r="AA20" i="9"/>
  <c r="AB20" i="9"/>
  <c r="AC20" i="9"/>
  <c r="F21" i="9"/>
  <c r="U21" i="9"/>
  <c r="V21" i="9"/>
  <c r="X21" i="9"/>
  <c r="Y21" i="9"/>
  <c r="Z21" i="9"/>
  <c r="AA21" i="9"/>
  <c r="F22" i="9"/>
  <c r="U22" i="9"/>
  <c r="V22" i="9"/>
  <c r="X22" i="9"/>
  <c r="Y22" i="9"/>
  <c r="Z22" i="9"/>
  <c r="AA22" i="9"/>
  <c r="AB22" i="9"/>
  <c r="AC22" i="9"/>
  <c r="F23" i="9"/>
  <c r="U23" i="9"/>
  <c r="V23" i="9"/>
  <c r="X23" i="9"/>
  <c r="Y23" i="9"/>
  <c r="AA23" i="9"/>
  <c r="AB23" i="9"/>
  <c r="AC23" i="9"/>
  <c r="F24" i="9"/>
  <c r="U24" i="9"/>
  <c r="X24" i="9"/>
  <c r="Y24" i="9"/>
  <c r="Z24" i="9"/>
  <c r="AA24" i="9"/>
  <c r="F25" i="9"/>
  <c r="U25" i="9"/>
  <c r="V25" i="9"/>
  <c r="X25" i="9"/>
  <c r="Y25" i="9"/>
  <c r="AA25" i="9"/>
  <c r="AB25" i="9"/>
  <c r="AC25" i="9"/>
  <c r="F26" i="9"/>
  <c r="U26" i="9"/>
  <c r="V26" i="9"/>
  <c r="W26" i="9"/>
  <c r="X26" i="9"/>
  <c r="Y26" i="9"/>
  <c r="AA26" i="9"/>
  <c r="AB26" i="9"/>
  <c r="F27" i="9"/>
  <c r="U27" i="9"/>
  <c r="V27" i="9"/>
  <c r="X27" i="9"/>
  <c r="Y27" i="9"/>
  <c r="Z27" i="9"/>
  <c r="AA27" i="9"/>
  <c r="AB27" i="9"/>
  <c r="F28" i="9"/>
  <c r="U28" i="9"/>
  <c r="V28" i="9"/>
  <c r="W28" i="9"/>
  <c r="X28" i="9"/>
  <c r="Y28" i="9"/>
  <c r="Z28" i="9"/>
  <c r="AA28" i="9"/>
  <c r="AB28" i="9"/>
  <c r="F29" i="9"/>
  <c r="U29" i="9"/>
  <c r="V29" i="9"/>
  <c r="W29" i="9"/>
  <c r="X29" i="9"/>
  <c r="Y29" i="9"/>
  <c r="AA29" i="9"/>
  <c r="AB29" i="9"/>
  <c r="AC29" i="9"/>
  <c r="F30" i="9"/>
  <c r="U30" i="9"/>
  <c r="V30" i="9"/>
  <c r="W30" i="9"/>
  <c r="X30" i="9"/>
  <c r="Y30" i="9"/>
  <c r="Z30" i="9"/>
  <c r="AA30" i="9"/>
  <c r="AB30" i="9"/>
  <c r="F31" i="9"/>
  <c r="U31" i="9"/>
  <c r="V31" i="9"/>
  <c r="W31" i="9"/>
  <c r="X31" i="9"/>
  <c r="Y31" i="9"/>
  <c r="Z31" i="9"/>
  <c r="AA31" i="9"/>
  <c r="AB31" i="9"/>
  <c r="AC31" i="9"/>
  <c r="F32" i="9"/>
  <c r="U32" i="9"/>
  <c r="V32" i="9"/>
  <c r="X32" i="9"/>
  <c r="Y32" i="9"/>
  <c r="Z32" i="9"/>
  <c r="AA32" i="9"/>
  <c r="AB32" i="9"/>
  <c r="AC32" i="9"/>
  <c r="F33" i="9"/>
  <c r="U33" i="9"/>
  <c r="V33" i="9"/>
  <c r="X33" i="9"/>
  <c r="Y33" i="9"/>
  <c r="Z33" i="9"/>
  <c r="AA33" i="9"/>
  <c r="AB33" i="9"/>
  <c r="F34" i="9"/>
  <c r="U34" i="9"/>
  <c r="X34" i="9"/>
  <c r="Y34" i="9"/>
  <c r="AA34" i="9"/>
  <c r="AB34" i="9"/>
  <c r="AC34" i="9"/>
  <c r="F35" i="9"/>
  <c r="U35" i="9"/>
  <c r="V35" i="9"/>
  <c r="W35" i="9"/>
  <c r="X35" i="9"/>
  <c r="Y35" i="9"/>
  <c r="Z35" i="9"/>
  <c r="AA35" i="9"/>
  <c r="F36" i="9"/>
  <c r="U36" i="9"/>
  <c r="V36" i="9"/>
  <c r="W36" i="9"/>
  <c r="X36" i="9"/>
  <c r="Y36" i="9"/>
  <c r="Z36" i="9"/>
  <c r="AA36" i="9"/>
  <c r="AB36" i="9"/>
  <c r="F37" i="9"/>
  <c r="U37" i="9"/>
  <c r="V37" i="9"/>
  <c r="W37" i="9"/>
  <c r="X37" i="9"/>
  <c r="Y37" i="9"/>
  <c r="Z37" i="9"/>
  <c r="AA37" i="9"/>
  <c r="F38" i="9"/>
  <c r="U38" i="9"/>
  <c r="V38" i="9"/>
  <c r="W38" i="9"/>
  <c r="X38" i="9"/>
  <c r="Y38" i="9"/>
  <c r="Z38" i="9"/>
  <c r="AA38" i="9"/>
  <c r="F39" i="9"/>
  <c r="U39" i="9"/>
  <c r="V39" i="9"/>
  <c r="W39" i="9"/>
  <c r="X39" i="9"/>
  <c r="Y39" i="9"/>
  <c r="Z39" i="9"/>
  <c r="AA39" i="9"/>
  <c r="AB39" i="9"/>
  <c r="AC39" i="9"/>
  <c r="F40" i="9"/>
  <c r="U40" i="9"/>
  <c r="V40" i="9"/>
  <c r="W40" i="9"/>
  <c r="X40" i="9"/>
  <c r="Y40" i="9"/>
  <c r="AA40" i="9"/>
  <c r="F41" i="9"/>
  <c r="U41" i="9"/>
  <c r="V41" i="9"/>
  <c r="X41" i="9"/>
  <c r="AA41" i="9"/>
  <c r="AB41" i="9"/>
  <c r="F42" i="9"/>
  <c r="U42" i="9"/>
  <c r="V42" i="9"/>
  <c r="X42" i="9"/>
  <c r="Y42" i="9"/>
  <c r="AA42" i="9"/>
  <c r="AB42" i="9"/>
  <c r="AC42" i="9"/>
  <c r="G44" i="9"/>
  <c r="G46" i="9"/>
  <c r="H44" i="9"/>
  <c r="H46" i="9"/>
  <c r="I44" i="9"/>
  <c r="I46" i="9"/>
  <c r="P48" i="9"/>
  <c r="P49" i="9"/>
  <c r="R49" i="9"/>
  <c r="P50" i="9"/>
  <c r="R50" i="9"/>
  <c r="P51" i="9"/>
  <c r="P52" i="9"/>
  <c r="P53" i="9"/>
  <c r="R53" i="9"/>
  <c r="B4" i="8"/>
  <c r="B5" i="8"/>
  <c r="F12" i="8"/>
  <c r="U12" i="8"/>
  <c r="X12" i="8"/>
  <c r="Y12" i="8"/>
  <c r="Z12" i="8"/>
  <c r="AA12" i="8"/>
  <c r="F13" i="8"/>
  <c r="U13" i="8"/>
  <c r="X13" i="8"/>
  <c r="Y13" i="8"/>
  <c r="Z13" i="8"/>
  <c r="AA13" i="8"/>
  <c r="AB13" i="8"/>
  <c r="F14" i="8"/>
  <c r="U14" i="8"/>
  <c r="V14" i="8"/>
  <c r="X14" i="8"/>
  <c r="AA14" i="8"/>
  <c r="AB14" i="8"/>
  <c r="AC14" i="8"/>
  <c r="F15" i="8"/>
  <c r="U15" i="8"/>
  <c r="V15" i="8"/>
  <c r="X15" i="8"/>
  <c r="AA15" i="8"/>
  <c r="F16" i="8"/>
  <c r="U16" i="8"/>
  <c r="V16" i="8"/>
  <c r="W16" i="8"/>
  <c r="X16" i="8"/>
  <c r="Y16" i="8"/>
  <c r="AA16" i="8"/>
  <c r="AB16" i="8"/>
  <c r="F17" i="8"/>
  <c r="U17" i="8"/>
  <c r="X17" i="8"/>
  <c r="Y17" i="8"/>
  <c r="AA17" i="8"/>
  <c r="AB17" i="8"/>
  <c r="AC17" i="8"/>
  <c r="F18" i="8"/>
  <c r="U18" i="8"/>
  <c r="V18" i="8"/>
  <c r="W18" i="8"/>
  <c r="X18" i="8"/>
  <c r="Y18" i="8"/>
  <c r="Z18" i="8"/>
  <c r="AA18" i="8"/>
  <c r="AB18" i="8"/>
  <c r="AC18" i="8"/>
  <c r="F19" i="8"/>
  <c r="U19" i="8"/>
  <c r="V19" i="8"/>
  <c r="W19" i="8"/>
  <c r="X19" i="8"/>
  <c r="AA19" i="8"/>
  <c r="AB19" i="8"/>
  <c r="AC19" i="8"/>
  <c r="F20" i="8"/>
  <c r="U20" i="8"/>
  <c r="V20" i="8"/>
  <c r="X20" i="8"/>
  <c r="AA20" i="8"/>
  <c r="AB20" i="8"/>
  <c r="AC20" i="8"/>
  <c r="F21" i="8"/>
  <c r="U21" i="8"/>
  <c r="V21" i="8"/>
  <c r="W21" i="8"/>
  <c r="X21" i="8"/>
  <c r="Y21" i="8"/>
  <c r="AA21" i="8"/>
  <c r="AB21" i="8"/>
  <c r="F22" i="8"/>
  <c r="U22" i="8"/>
  <c r="V22" i="8"/>
  <c r="X22" i="8"/>
  <c r="Y22" i="8"/>
  <c r="Z22" i="8"/>
  <c r="AA22" i="8"/>
  <c r="AB22" i="8"/>
  <c r="F23" i="8"/>
  <c r="U23" i="8"/>
  <c r="V23" i="8"/>
  <c r="X23" i="8"/>
  <c r="Y23" i="8"/>
  <c r="Z23" i="8"/>
  <c r="AA23" i="8"/>
  <c r="AB23" i="8"/>
  <c r="F24" i="8"/>
  <c r="U24" i="8"/>
  <c r="V24" i="8"/>
  <c r="X24" i="8"/>
  <c r="Y24" i="8"/>
  <c r="AA24" i="8"/>
  <c r="AB24" i="8"/>
  <c r="F25" i="8"/>
  <c r="U25" i="8"/>
  <c r="V25" i="8"/>
  <c r="W25" i="8"/>
  <c r="X25" i="8"/>
  <c r="Y25" i="8"/>
  <c r="Z25" i="8"/>
  <c r="AA25" i="8"/>
  <c r="AB25" i="8"/>
  <c r="AC25" i="8"/>
  <c r="F26" i="8"/>
  <c r="U26" i="8"/>
  <c r="V26" i="8"/>
  <c r="X26" i="8"/>
  <c r="Y26" i="8"/>
  <c r="Z26" i="8"/>
  <c r="AA26" i="8"/>
  <c r="F27" i="8"/>
  <c r="U27" i="8"/>
  <c r="V27" i="8"/>
  <c r="W27" i="8"/>
  <c r="X27" i="8"/>
  <c r="Y27" i="8"/>
  <c r="AA27" i="8"/>
  <c r="AB27" i="8"/>
  <c r="AC27" i="8"/>
  <c r="F28" i="8"/>
  <c r="U28" i="8"/>
  <c r="V28" i="8"/>
  <c r="X28" i="8"/>
  <c r="Y28" i="8"/>
  <c r="Z28" i="8"/>
  <c r="AA28" i="8"/>
  <c r="F29" i="8"/>
  <c r="U29" i="8"/>
  <c r="V29" i="8"/>
  <c r="W29" i="8"/>
  <c r="X29" i="8"/>
  <c r="Y29" i="8"/>
  <c r="AA29" i="8"/>
  <c r="AB29" i="8"/>
  <c r="U30" i="8"/>
  <c r="V30" i="8"/>
  <c r="X30" i="8"/>
  <c r="AA30" i="8"/>
  <c r="AB30" i="8"/>
  <c r="F31" i="8"/>
  <c r="U31" i="8"/>
  <c r="V31" i="8"/>
  <c r="X31" i="8"/>
  <c r="Y31" i="8"/>
  <c r="AA31" i="8"/>
  <c r="AB31" i="8"/>
  <c r="AC31" i="8"/>
  <c r="F32" i="8"/>
  <c r="U32" i="8"/>
  <c r="V32" i="8"/>
  <c r="W32" i="8"/>
  <c r="X32" i="8"/>
  <c r="Y32" i="8"/>
  <c r="AA32" i="8"/>
  <c r="AB32" i="8"/>
  <c r="F33" i="8"/>
  <c r="U33" i="8"/>
  <c r="X33" i="8"/>
  <c r="AA33" i="8"/>
  <c r="AB33" i="8"/>
  <c r="AC33" i="8"/>
  <c r="U34" i="8"/>
  <c r="X34" i="8"/>
  <c r="Y34" i="8"/>
  <c r="Z34" i="8"/>
  <c r="AA34" i="8"/>
  <c r="AB34" i="8"/>
  <c r="AC34" i="8"/>
  <c r="F35" i="8"/>
  <c r="U35" i="8"/>
  <c r="X35" i="8"/>
  <c r="Y35" i="8"/>
  <c r="Z35" i="8"/>
  <c r="AA35" i="8"/>
  <c r="AB35" i="8"/>
  <c r="AC35" i="8"/>
  <c r="F36" i="8"/>
  <c r="U36" i="8"/>
  <c r="V36" i="8"/>
  <c r="W36" i="8"/>
  <c r="X36" i="8"/>
  <c r="AA36" i="8"/>
  <c r="AB36" i="8"/>
  <c r="F37" i="8"/>
  <c r="U37" i="8"/>
  <c r="V37" i="8"/>
  <c r="X37" i="8"/>
  <c r="Y37" i="8"/>
  <c r="AA37" i="8"/>
  <c r="AB37" i="8"/>
  <c r="AC37" i="8"/>
  <c r="F38" i="8"/>
  <c r="U38" i="8"/>
  <c r="X38" i="8"/>
  <c r="AA38" i="8"/>
  <c r="AB38" i="8"/>
  <c r="AC38" i="8"/>
  <c r="F39" i="8"/>
  <c r="U39" i="8"/>
  <c r="V39" i="8"/>
  <c r="W39" i="8"/>
  <c r="X39" i="8"/>
  <c r="Y39" i="8"/>
  <c r="AA39" i="8"/>
  <c r="AB39" i="8"/>
  <c r="AC39" i="8"/>
  <c r="F40" i="8"/>
  <c r="U40" i="8"/>
  <c r="V40" i="8"/>
  <c r="X40" i="8"/>
  <c r="Y40" i="8"/>
  <c r="Z40" i="8"/>
  <c r="AA40" i="8"/>
  <c r="F41" i="8"/>
  <c r="U41" i="8"/>
  <c r="V41" i="8"/>
  <c r="X41" i="8"/>
  <c r="Y41" i="8"/>
  <c r="Z41" i="8"/>
  <c r="AA41" i="8"/>
  <c r="AB41" i="8"/>
  <c r="F42" i="8"/>
  <c r="U42" i="8"/>
  <c r="V42" i="8"/>
  <c r="X42" i="8"/>
  <c r="Y42" i="8"/>
  <c r="Z42" i="8"/>
  <c r="AA42" i="8"/>
  <c r="AB42" i="8"/>
  <c r="AC42" i="8"/>
  <c r="G44" i="8"/>
  <c r="G46" i="8"/>
  <c r="H44" i="8"/>
  <c r="H46" i="8"/>
  <c r="I44" i="8"/>
  <c r="I46" i="8"/>
  <c r="P48" i="8"/>
  <c r="S48" i="8"/>
  <c r="P49" i="8"/>
  <c r="R49" i="8"/>
  <c r="P50" i="8"/>
  <c r="S50" i="8"/>
  <c r="P51" i="8"/>
  <c r="S51" i="8"/>
  <c r="Q51" i="8"/>
  <c r="P52" i="8"/>
  <c r="S52" i="8"/>
  <c r="Q52" i="8"/>
  <c r="R52" i="8"/>
  <c r="P53" i="8"/>
  <c r="B4" i="7"/>
  <c r="B5" i="7"/>
  <c r="U12" i="7"/>
  <c r="V12" i="7"/>
  <c r="W12" i="7"/>
  <c r="X12" i="7"/>
  <c r="Y12" i="7"/>
  <c r="AA12" i="7"/>
  <c r="AB12" i="7"/>
  <c r="F13" i="7"/>
  <c r="U13" i="7"/>
  <c r="V13" i="7"/>
  <c r="X13" i="7"/>
  <c r="Y13" i="7"/>
  <c r="AA13" i="7"/>
  <c r="AB13" i="7"/>
  <c r="F14" i="7"/>
  <c r="U14" i="7"/>
  <c r="V14" i="7"/>
  <c r="X14" i="7"/>
  <c r="Y14" i="7"/>
  <c r="Z14" i="7"/>
  <c r="AA14" i="7"/>
  <c r="AB14" i="7"/>
  <c r="AC14" i="7"/>
  <c r="F15" i="7"/>
  <c r="U15" i="7"/>
  <c r="V15" i="7"/>
  <c r="W15" i="7"/>
  <c r="X15" i="7"/>
  <c r="AA15" i="7"/>
  <c r="AB15" i="7"/>
  <c r="F16" i="7"/>
  <c r="U16" i="7"/>
  <c r="X16" i="7"/>
  <c r="Y16" i="7"/>
  <c r="Z16" i="7"/>
  <c r="AA16" i="7"/>
  <c r="U17" i="7"/>
  <c r="V17" i="7"/>
  <c r="W17" i="7"/>
  <c r="X17" i="7"/>
  <c r="Y17" i="7"/>
  <c r="AA17" i="7"/>
  <c r="AB17" i="7"/>
  <c r="F18" i="7"/>
  <c r="U18" i="7"/>
  <c r="V18" i="7"/>
  <c r="X18" i="7"/>
  <c r="Y18" i="7"/>
  <c r="Z18" i="7"/>
  <c r="AA18" i="7"/>
  <c r="AB18" i="7"/>
  <c r="AC18" i="7"/>
  <c r="F19" i="7"/>
  <c r="U19" i="7"/>
  <c r="V19" i="7"/>
  <c r="W19" i="7"/>
  <c r="X19" i="7"/>
  <c r="Y19" i="7"/>
  <c r="AA19" i="7"/>
  <c r="AB19" i="7"/>
  <c r="AC19" i="7"/>
  <c r="F20" i="7"/>
  <c r="U20" i="7"/>
  <c r="X20" i="7"/>
  <c r="Y20" i="7"/>
  <c r="Z20" i="7"/>
  <c r="AA20" i="7"/>
  <c r="F21" i="7"/>
  <c r="U21" i="7"/>
  <c r="X21" i="7"/>
  <c r="Y21" i="7"/>
  <c r="Z21" i="7"/>
  <c r="AA21" i="7"/>
  <c r="AB21" i="7"/>
  <c r="AC21" i="7"/>
  <c r="F22" i="7"/>
  <c r="U22" i="7"/>
  <c r="V22" i="7"/>
  <c r="X22" i="7"/>
  <c r="AA22" i="7"/>
  <c r="F23" i="7"/>
  <c r="U23" i="7"/>
  <c r="V23" i="7"/>
  <c r="X23" i="7"/>
  <c r="Y23" i="7"/>
  <c r="Z23" i="7"/>
  <c r="AA23" i="7"/>
  <c r="AB23" i="7"/>
  <c r="F24" i="7"/>
  <c r="U24" i="7"/>
  <c r="V24" i="7"/>
  <c r="X24" i="7"/>
  <c r="Y24" i="7"/>
  <c r="Z24" i="7"/>
  <c r="AA24" i="7"/>
  <c r="U25" i="7"/>
  <c r="V25" i="7"/>
  <c r="W25" i="7"/>
  <c r="X25" i="7"/>
  <c r="Y25" i="7"/>
  <c r="AA25" i="7"/>
  <c r="AB25" i="7"/>
  <c r="AC25" i="7"/>
  <c r="F26" i="7"/>
  <c r="U26" i="7"/>
  <c r="X26" i="7"/>
  <c r="Y26" i="7"/>
  <c r="AA26" i="7"/>
  <c r="AB26" i="7"/>
  <c r="AC26" i="7"/>
  <c r="F27" i="7"/>
  <c r="U27" i="7"/>
  <c r="V27" i="7"/>
  <c r="X27" i="7"/>
  <c r="Y27" i="7"/>
  <c r="Z27" i="7"/>
  <c r="AA27" i="7"/>
  <c r="AB27" i="7"/>
  <c r="AC27" i="7"/>
  <c r="F28" i="7"/>
  <c r="U28" i="7"/>
  <c r="V28" i="7"/>
  <c r="W28" i="7"/>
  <c r="X28" i="7"/>
  <c r="Y28" i="7"/>
  <c r="Z28" i="7"/>
  <c r="AA28" i="7"/>
  <c r="F29" i="7"/>
  <c r="U29" i="7"/>
  <c r="X29" i="7"/>
  <c r="Y29" i="7"/>
  <c r="AA29" i="7"/>
  <c r="AB29" i="7"/>
  <c r="AC29" i="7"/>
  <c r="F30" i="7"/>
  <c r="U30" i="7"/>
  <c r="V30" i="7"/>
  <c r="W30" i="7"/>
  <c r="X30" i="7"/>
  <c r="AA30" i="7"/>
  <c r="F31" i="7"/>
  <c r="U31" i="7"/>
  <c r="V31" i="7"/>
  <c r="W31" i="7"/>
  <c r="X31" i="7"/>
  <c r="Y31" i="7"/>
  <c r="Z31" i="7"/>
  <c r="AA31" i="7"/>
  <c r="F32" i="7"/>
  <c r="U32" i="7"/>
  <c r="V32" i="7"/>
  <c r="W32" i="7"/>
  <c r="X32" i="7"/>
  <c r="Y32" i="7"/>
  <c r="Z32" i="7"/>
  <c r="AA32" i="7"/>
  <c r="AB32" i="7"/>
  <c r="AC32" i="7"/>
  <c r="U33" i="7"/>
  <c r="V33" i="7"/>
  <c r="W33" i="7"/>
  <c r="X33" i="7"/>
  <c r="Y33" i="7"/>
  <c r="AA33" i="7"/>
  <c r="AB33" i="7"/>
  <c r="F34" i="7"/>
  <c r="U34" i="7"/>
  <c r="V34" i="7"/>
  <c r="W34" i="7"/>
  <c r="X34" i="7"/>
  <c r="Y34" i="7"/>
  <c r="Z34" i="7"/>
  <c r="AA34" i="7"/>
  <c r="AB34" i="7"/>
  <c r="AC34" i="7"/>
  <c r="F35" i="7"/>
  <c r="U35" i="7"/>
  <c r="V35" i="7"/>
  <c r="W35" i="7"/>
  <c r="X35" i="7"/>
  <c r="Y35" i="7"/>
  <c r="AA35" i="7"/>
  <c r="AB35" i="7"/>
  <c r="AC35" i="7"/>
  <c r="F36" i="7"/>
  <c r="U36" i="7"/>
  <c r="V36" i="7"/>
  <c r="W36" i="7"/>
  <c r="X36" i="7"/>
  <c r="Y36" i="7"/>
  <c r="AA36" i="7"/>
  <c r="F37" i="7"/>
  <c r="U37" i="7"/>
  <c r="V37" i="7"/>
  <c r="W37" i="7"/>
  <c r="X37" i="7"/>
  <c r="Y37" i="7"/>
  <c r="AA37" i="7"/>
  <c r="AB37" i="7"/>
  <c r="F38" i="7"/>
  <c r="U38" i="7"/>
  <c r="V38" i="7"/>
  <c r="W38" i="7"/>
  <c r="X38" i="7"/>
  <c r="Y38" i="7"/>
  <c r="Z38" i="7"/>
  <c r="AA38" i="7"/>
  <c r="AB38" i="7"/>
  <c r="F39" i="7"/>
  <c r="U39" i="7"/>
  <c r="V39" i="7"/>
  <c r="W39" i="7"/>
  <c r="X39" i="7"/>
  <c r="AA39" i="7"/>
  <c r="AB39" i="7"/>
  <c r="AC39" i="7"/>
  <c r="F40" i="7"/>
  <c r="U40" i="7"/>
  <c r="V40" i="7"/>
  <c r="W40" i="7"/>
  <c r="X40" i="7"/>
  <c r="Y40" i="7"/>
  <c r="AA40" i="7"/>
  <c r="AB40" i="7"/>
  <c r="F41" i="7"/>
  <c r="U41" i="7"/>
  <c r="X41" i="7"/>
  <c r="Y41" i="7"/>
  <c r="AA41" i="7"/>
  <c r="AB41" i="7"/>
  <c r="AC41" i="7"/>
  <c r="F42" i="7"/>
  <c r="U42" i="7"/>
  <c r="V42" i="7"/>
  <c r="W42" i="7"/>
  <c r="X42" i="7"/>
  <c r="Y42" i="7"/>
  <c r="AA42" i="7"/>
  <c r="AB42" i="7"/>
  <c r="G44" i="7"/>
  <c r="G46" i="7"/>
  <c r="H44" i="7"/>
  <c r="H46" i="7"/>
  <c r="I44" i="7"/>
  <c r="I46" i="7"/>
  <c r="P48" i="7"/>
  <c r="R48" i="7"/>
  <c r="P49" i="7"/>
  <c r="P50" i="7"/>
  <c r="R50" i="7"/>
  <c r="P51" i="7"/>
  <c r="R51" i="7"/>
  <c r="P52" i="7"/>
  <c r="R52" i="7"/>
  <c r="P53" i="7"/>
  <c r="B4" i="6"/>
  <c r="B5" i="6"/>
  <c r="F12" i="6"/>
  <c r="U12" i="6"/>
  <c r="V12" i="6"/>
  <c r="W12" i="6"/>
  <c r="X12" i="6"/>
  <c r="AA12" i="6"/>
  <c r="AB12" i="6"/>
  <c r="F13" i="6"/>
  <c r="U13" i="6"/>
  <c r="V13" i="6"/>
  <c r="W13" i="6"/>
  <c r="X13" i="6"/>
  <c r="AA13" i="6"/>
  <c r="AB13" i="6"/>
  <c r="AC13" i="6"/>
  <c r="F14" i="6"/>
  <c r="U14" i="6"/>
  <c r="V14" i="6"/>
  <c r="W14" i="6"/>
  <c r="X14" i="6"/>
  <c r="Y14" i="6"/>
  <c r="Z14" i="6"/>
  <c r="AA14" i="6"/>
  <c r="AB14" i="6"/>
  <c r="F15" i="6"/>
  <c r="U15" i="6"/>
  <c r="V15" i="6"/>
  <c r="W15" i="6"/>
  <c r="X15" i="6"/>
  <c r="Y15" i="6"/>
  <c r="Z15" i="6"/>
  <c r="AA15" i="6"/>
  <c r="F16" i="6"/>
  <c r="U16" i="6"/>
  <c r="V16" i="6"/>
  <c r="W16" i="6"/>
  <c r="X16" i="6"/>
  <c r="Y16" i="6"/>
  <c r="Z16" i="6"/>
  <c r="AA16" i="6"/>
  <c r="AB16" i="6"/>
  <c r="AC16" i="6"/>
  <c r="F17" i="6"/>
  <c r="U17" i="6"/>
  <c r="V17" i="6"/>
  <c r="W17" i="6"/>
  <c r="X17" i="6"/>
  <c r="AA17" i="6"/>
  <c r="AB17" i="6"/>
  <c r="F18" i="6"/>
  <c r="U18" i="6"/>
  <c r="V18" i="6"/>
  <c r="W18" i="6"/>
  <c r="X18" i="6"/>
  <c r="Y18" i="6"/>
  <c r="Z18" i="6"/>
  <c r="AA18" i="6"/>
  <c r="AB18" i="6"/>
  <c r="F19" i="6"/>
  <c r="U19" i="6"/>
  <c r="V19" i="6"/>
  <c r="X19" i="6"/>
  <c r="AA19" i="6"/>
  <c r="AB19" i="6"/>
  <c r="AC19" i="6"/>
  <c r="F20" i="6"/>
  <c r="U20" i="6"/>
  <c r="V20" i="6"/>
  <c r="W20" i="6"/>
  <c r="X20" i="6"/>
  <c r="Y20" i="6"/>
  <c r="Z20" i="6"/>
  <c r="AA20" i="6"/>
  <c r="AB20" i="6"/>
  <c r="AC20" i="6"/>
  <c r="F21" i="6"/>
  <c r="U21" i="6"/>
  <c r="V21" i="6"/>
  <c r="W21" i="6"/>
  <c r="X21" i="6"/>
  <c r="Y21" i="6"/>
  <c r="Z21" i="6"/>
  <c r="AA21" i="6"/>
  <c r="AB21" i="6"/>
  <c r="F22" i="6"/>
  <c r="U22" i="6"/>
  <c r="V22" i="6"/>
  <c r="W22" i="6"/>
  <c r="X22" i="6"/>
  <c r="Y22" i="6"/>
  <c r="Z22" i="6"/>
  <c r="AA22" i="6"/>
  <c r="AB22" i="6"/>
  <c r="AC22" i="6"/>
  <c r="F23" i="6"/>
  <c r="U23" i="6"/>
  <c r="V23" i="6"/>
  <c r="W23" i="6"/>
  <c r="X23" i="6"/>
  <c r="Y23" i="6"/>
  <c r="AA23" i="6"/>
  <c r="AB23" i="6"/>
  <c r="AC23" i="6"/>
  <c r="F24" i="6"/>
  <c r="U24" i="6"/>
  <c r="V24" i="6"/>
  <c r="W24" i="6"/>
  <c r="X24" i="6"/>
  <c r="Y24" i="6"/>
  <c r="AA24" i="6"/>
  <c r="AB24" i="6"/>
  <c r="AC24" i="6"/>
  <c r="F25" i="6"/>
  <c r="U25" i="6"/>
  <c r="V25" i="6"/>
  <c r="W25" i="6"/>
  <c r="X25" i="6"/>
  <c r="Y25" i="6"/>
  <c r="Z25" i="6"/>
  <c r="AA25" i="6"/>
  <c r="AB25" i="6"/>
  <c r="F26" i="6"/>
  <c r="U26" i="6"/>
  <c r="V26" i="6"/>
  <c r="X26" i="6"/>
  <c r="Y26" i="6"/>
  <c r="Z26" i="6"/>
  <c r="AA26" i="6"/>
  <c r="AB26" i="6"/>
  <c r="AC26" i="6"/>
  <c r="F27" i="6"/>
  <c r="U27" i="6"/>
  <c r="V27" i="6"/>
  <c r="W27" i="6"/>
  <c r="X27" i="6"/>
  <c r="Y27" i="6"/>
  <c r="AA27" i="6"/>
  <c r="AB27" i="6"/>
  <c r="AC27" i="6"/>
  <c r="F28" i="6"/>
  <c r="U28" i="6"/>
  <c r="V28" i="6"/>
  <c r="W28" i="6"/>
  <c r="X28" i="6"/>
  <c r="Y28" i="6"/>
  <c r="Z28" i="6"/>
  <c r="AA28" i="6"/>
  <c r="F29" i="6"/>
  <c r="U29" i="6"/>
  <c r="V29" i="6"/>
  <c r="W29" i="6"/>
  <c r="X29" i="6"/>
  <c r="Y29" i="6"/>
  <c r="AA29" i="6"/>
  <c r="AB29" i="6"/>
  <c r="F30" i="6"/>
  <c r="U30" i="6"/>
  <c r="V30" i="6"/>
  <c r="W30" i="6"/>
  <c r="X30" i="6"/>
  <c r="Y30" i="6"/>
  <c r="Z30" i="6"/>
  <c r="AA30" i="6"/>
  <c r="AB30" i="6"/>
  <c r="AC30" i="6"/>
  <c r="F31" i="6"/>
  <c r="U31" i="6"/>
  <c r="V31" i="6"/>
  <c r="W31" i="6"/>
  <c r="X31" i="6"/>
  <c r="Y31" i="6"/>
  <c r="Z31" i="6"/>
  <c r="AA31" i="6"/>
  <c r="AB31" i="6"/>
  <c r="AC31" i="6"/>
  <c r="F32" i="6"/>
  <c r="U32" i="6"/>
  <c r="V32" i="6"/>
  <c r="X32" i="6"/>
  <c r="Y32" i="6"/>
  <c r="Z32" i="6"/>
  <c r="AA32" i="6"/>
  <c r="AB32" i="6"/>
  <c r="F33" i="6"/>
  <c r="U33" i="6"/>
  <c r="X33" i="6"/>
  <c r="Y33" i="6"/>
  <c r="AA33" i="6"/>
  <c r="AB33" i="6"/>
  <c r="AC33" i="6"/>
  <c r="F34" i="6"/>
  <c r="U34" i="6"/>
  <c r="V34" i="6"/>
  <c r="W34" i="6"/>
  <c r="X34" i="6"/>
  <c r="Y34" i="6"/>
  <c r="Z34" i="6"/>
  <c r="AA34" i="6"/>
  <c r="AB34" i="6"/>
  <c r="AC34" i="6"/>
  <c r="F35" i="6"/>
  <c r="U35" i="6"/>
  <c r="V35" i="6"/>
  <c r="X35" i="6"/>
  <c r="Y35" i="6"/>
  <c r="AA35" i="6"/>
  <c r="AB35" i="6"/>
  <c r="AC35" i="6"/>
  <c r="F36" i="6"/>
  <c r="U36" i="6"/>
  <c r="X36" i="6"/>
  <c r="AA36" i="6"/>
  <c r="AB36" i="6"/>
  <c r="AC36" i="6"/>
  <c r="F37" i="6"/>
  <c r="U37" i="6"/>
  <c r="V37" i="6"/>
  <c r="X37" i="6"/>
  <c r="AA37" i="6"/>
  <c r="AB37" i="6"/>
  <c r="F38" i="6"/>
  <c r="U38" i="6"/>
  <c r="V38" i="6"/>
  <c r="X38" i="6"/>
  <c r="Y38" i="6"/>
  <c r="Z38" i="6"/>
  <c r="AA38" i="6"/>
  <c r="AB38" i="6"/>
  <c r="AC38" i="6"/>
  <c r="F39" i="6"/>
  <c r="U39" i="6"/>
  <c r="V39" i="6"/>
  <c r="W39" i="6"/>
  <c r="X39" i="6"/>
  <c r="Y39" i="6"/>
  <c r="AA39" i="6"/>
  <c r="AB39" i="6"/>
  <c r="AC39" i="6"/>
  <c r="F40" i="6"/>
  <c r="U40" i="6"/>
  <c r="X40" i="6"/>
  <c r="Y40" i="6"/>
  <c r="Z40" i="6"/>
  <c r="AA40" i="6"/>
  <c r="AB40" i="6"/>
  <c r="AC40" i="6"/>
  <c r="F41" i="6"/>
  <c r="U41" i="6"/>
  <c r="V41" i="6"/>
  <c r="W41" i="6"/>
  <c r="X41" i="6"/>
  <c r="Y41" i="6"/>
  <c r="Z41" i="6"/>
  <c r="AA41" i="6"/>
  <c r="AB41" i="6"/>
  <c r="AC41" i="6"/>
  <c r="F42" i="6"/>
  <c r="U42" i="6"/>
  <c r="V42" i="6"/>
  <c r="X42" i="6"/>
  <c r="Y42" i="6"/>
  <c r="Z42" i="6"/>
  <c r="AA42" i="6"/>
  <c r="AB42" i="6"/>
  <c r="G44" i="6"/>
  <c r="G46" i="6"/>
  <c r="H44" i="6"/>
  <c r="H46" i="6"/>
  <c r="I44" i="6"/>
  <c r="I46" i="6"/>
  <c r="P48" i="6"/>
  <c r="Q48" i="6"/>
  <c r="P49" i="6"/>
  <c r="P50" i="6"/>
  <c r="R50" i="6"/>
  <c r="S50" i="6"/>
  <c r="P51" i="6"/>
  <c r="R51" i="6"/>
  <c r="P52" i="6"/>
  <c r="R52" i="6"/>
  <c r="P53" i="6"/>
  <c r="Q53" i="6"/>
  <c r="R53" i="6"/>
  <c r="B4" i="5"/>
  <c r="B5" i="5"/>
  <c r="F12" i="5"/>
  <c r="U12" i="5"/>
  <c r="X12" i="5"/>
  <c r="Y12" i="5"/>
  <c r="Z12" i="5"/>
  <c r="AA12" i="5"/>
  <c r="F13" i="5"/>
  <c r="U13" i="5"/>
  <c r="X13" i="5"/>
  <c r="Y13" i="5"/>
  <c r="AA13" i="5"/>
  <c r="AB13" i="5"/>
  <c r="AC13" i="5"/>
  <c r="F14" i="5"/>
  <c r="U14" i="5"/>
  <c r="X14" i="5"/>
  <c r="Y14" i="5"/>
  <c r="Z14" i="5"/>
  <c r="AA14" i="5"/>
  <c r="F15" i="5"/>
  <c r="U15" i="5"/>
  <c r="V15" i="5"/>
  <c r="X15" i="5"/>
  <c r="Y15" i="5"/>
  <c r="Z15" i="5"/>
  <c r="AA15" i="5"/>
  <c r="AB15" i="5"/>
  <c r="AC15" i="5"/>
  <c r="F16" i="5"/>
  <c r="U16" i="5"/>
  <c r="V16" i="5"/>
  <c r="X16" i="5"/>
  <c r="Y16" i="5"/>
  <c r="Z16" i="5"/>
  <c r="AA16" i="5"/>
  <c r="AB16" i="5"/>
  <c r="AC16" i="5"/>
  <c r="F17" i="5"/>
  <c r="U17" i="5"/>
  <c r="V17" i="5"/>
  <c r="W17" i="5"/>
  <c r="X17" i="5"/>
  <c r="Y17" i="5"/>
  <c r="Z17" i="5"/>
  <c r="AA17" i="5"/>
  <c r="AB17" i="5"/>
  <c r="AC17" i="5"/>
  <c r="F18" i="5"/>
  <c r="U18" i="5"/>
  <c r="V18" i="5"/>
  <c r="W18" i="5"/>
  <c r="X18" i="5"/>
  <c r="AA18" i="5"/>
  <c r="AB18" i="5"/>
  <c r="AC18" i="5"/>
  <c r="F19" i="5"/>
  <c r="U19" i="5"/>
  <c r="V19" i="5"/>
  <c r="W19" i="5"/>
  <c r="X19" i="5"/>
  <c r="AA19" i="5"/>
  <c r="AB19" i="5"/>
  <c r="AC19" i="5"/>
  <c r="F20" i="5"/>
  <c r="U20" i="5"/>
  <c r="V20" i="5"/>
  <c r="W20" i="5"/>
  <c r="X20" i="5"/>
  <c r="Y20" i="5"/>
  <c r="AA20" i="5"/>
  <c r="AB20" i="5"/>
  <c r="F21" i="5"/>
  <c r="U21" i="5"/>
  <c r="X21" i="5"/>
  <c r="AA21" i="5"/>
  <c r="AB21" i="5"/>
  <c r="F22" i="5"/>
  <c r="U22" i="5"/>
  <c r="V22" i="5"/>
  <c r="W22" i="5"/>
  <c r="X22" i="5"/>
  <c r="Y22" i="5"/>
  <c r="Z22" i="5"/>
  <c r="AA22" i="5"/>
  <c r="AB22" i="5"/>
  <c r="F23" i="5"/>
  <c r="U23" i="5"/>
  <c r="V23" i="5"/>
  <c r="X23" i="5"/>
  <c r="Y23" i="5"/>
  <c r="Z23" i="5"/>
  <c r="AA23" i="5"/>
  <c r="AB23" i="5"/>
  <c r="F24" i="5"/>
  <c r="U24" i="5"/>
  <c r="X24" i="5"/>
  <c r="AA24" i="5"/>
  <c r="AB24" i="5"/>
  <c r="AC24" i="5"/>
  <c r="F25" i="5"/>
  <c r="U25" i="5"/>
  <c r="V25" i="5"/>
  <c r="W25" i="5"/>
  <c r="X25" i="5"/>
  <c r="Y25" i="5"/>
  <c r="AA25" i="5"/>
  <c r="AB25" i="5"/>
  <c r="AC25" i="5"/>
  <c r="F26" i="5"/>
  <c r="U26" i="5"/>
  <c r="V26" i="5"/>
  <c r="W26" i="5"/>
  <c r="X26" i="5"/>
  <c r="AA26" i="5"/>
  <c r="AB26" i="5"/>
  <c r="AC26" i="5"/>
  <c r="F27" i="5"/>
  <c r="U27" i="5"/>
  <c r="X27" i="5"/>
  <c r="AA27" i="5"/>
  <c r="AB27" i="5"/>
  <c r="F28" i="5"/>
  <c r="U28" i="5"/>
  <c r="V28" i="5"/>
  <c r="X28" i="5"/>
  <c r="Y28" i="5"/>
  <c r="Z28" i="5"/>
  <c r="AA28" i="5"/>
  <c r="AB28" i="5"/>
  <c r="AC28" i="5"/>
  <c r="F29" i="5"/>
  <c r="U29" i="5"/>
  <c r="X29" i="5"/>
  <c r="Y29" i="5"/>
  <c r="Z29" i="5"/>
  <c r="AA29" i="5"/>
  <c r="AB29" i="5"/>
  <c r="AC29" i="5"/>
  <c r="F30" i="5"/>
  <c r="U30" i="5"/>
  <c r="V30" i="5"/>
  <c r="W30" i="5"/>
  <c r="X30" i="5"/>
  <c r="AA30" i="5"/>
  <c r="AB30" i="5"/>
  <c r="F31" i="5"/>
  <c r="U31" i="5"/>
  <c r="V31" i="5"/>
  <c r="X31" i="5"/>
  <c r="Y31" i="5"/>
  <c r="Z31" i="5"/>
  <c r="AA31" i="5"/>
  <c r="AB31" i="5"/>
  <c r="AC31" i="5"/>
  <c r="F32" i="5"/>
  <c r="U32" i="5"/>
  <c r="X32" i="5"/>
  <c r="Y32" i="5"/>
  <c r="Z32" i="5"/>
  <c r="AA32" i="5"/>
  <c r="F33" i="5"/>
  <c r="U33" i="5"/>
  <c r="V33" i="5"/>
  <c r="W33" i="5"/>
  <c r="X33" i="5"/>
  <c r="Y33" i="5"/>
  <c r="AA33" i="5"/>
  <c r="AB33" i="5"/>
  <c r="AC33" i="5"/>
  <c r="F34" i="5"/>
  <c r="U34" i="5"/>
  <c r="X34" i="5"/>
  <c r="Y34" i="5"/>
  <c r="Z34" i="5"/>
  <c r="AA34" i="5"/>
  <c r="AB34" i="5"/>
  <c r="F35" i="5"/>
  <c r="U35" i="5"/>
  <c r="V35" i="5"/>
  <c r="X35" i="5"/>
  <c r="Y35" i="5"/>
  <c r="Z35" i="5"/>
  <c r="AA35" i="5"/>
  <c r="AB35" i="5"/>
  <c r="F36" i="5"/>
  <c r="U36" i="5"/>
  <c r="V36" i="5"/>
  <c r="X36" i="5"/>
  <c r="AA36" i="5"/>
  <c r="F37" i="5"/>
  <c r="U37" i="5"/>
  <c r="V37" i="5"/>
  <c r="X37" i="5"/>
  <c r="Y37" i="5"/>
  <c r="AA37" i="5"/>
  <c r="AB37" i="5"/>
  <c r="AC37" i="5"/>
  <c r="F38" i="5"/>
  <c r="U38" i="5"/>
  <c r="X38" i="5"/>
  <c r="AA38" i="5"/>
  <c r="AB38" i="5"/>
  <c r="F39" i="5"/>
  <c r="U39" i="5"/>
  <c r="V39" i="5"/>
  <c r="W39" i="5"/>
  <c r="X39" i="5"/>
  <c r="Y39" i="5"/>
  <c r="AA39" i="5"/>
  <c r="AB39" i="5"/>
  <c r="AC39" i="5"/>
  <c r="F40" i="5"/>
  <c r="U40" i="5"/>
  <c r="V40" i="5"/>
  <c r="X40" i="5"/>
  <c r="AA40" i="5"/>
  <c r="AB40" i="5"/>
  <c r="AC40" i="5"/>
  <c r="F41" i="5"/>
  <c r="U41" i="5"/>
  <c r="V41" i="5"/>
  <c r="W41" i="5"/>
  <c r="X41" i="5"/>
  <c r="Y41" i="5"/>
  <c r="AA41" i="5"/>
  <c r="AB41" i="5"/>
  <c r="F42" i="5"/>
  <c r="U42" i="5"/>
  <c r="V42" i="5"/>
  <c r="X42" i="5"/>
  <c r="Y42" i="5"/>
  <c r="Z42" i="5"/>
  <c r="AA42" i="5"/>
  <c r="G44" i="5"/>
  <c r="G46" i="5"/>
  <c r="H44" i="5"/>
  <c r="H46" i="5"/>
  <c r="I44" i="5"/>
  <c r="I46" i="5"/>
  <c r="P48" i="5"/>
  <c r="Q48" i="5"/>
  <c r="P49" i="5"/>
  <c r="Q49" i="5"/>
  <c r="P50" i="5"/>
  <c r="Q50" i="5"/>
  <c r="P51" i="5"/>
  <c r="Q51" i="5"/>
  <c r="P52" i="5"/>
  <c r="S52" i="5"/>
  <c r="Q52" i="5"/>
  <c r="P53" i="5"/>
  <c r="Q53" i="5"/>
  <c r="B4" i="4"/>
  <c r="B5" i="4"/>
  <c r="F12" i="4"/>
  <c r="U12" i="4"/>
  <c r="V12" i="4"/>
  <c r="X12" i="4"/>
  <c r="Y12" i="4"/>
  <c r="Z12" i="4"/>
  <c r="AA12" i="4"/>
  <c r="F13" i="4"/>
  <c r="U13" i="4"/>
  <c r="V13" i="4"/>
  <c r="X13" i="4"/>
  <c r="Y13" i="4"/>
  <c r="Z13" i="4"/>
  <c r="AA13" i="4"/>
  <c r="AB13" i="4"/>
  <c r="F14" i="4"/>
  <c r="U14" i="4"/>
  <c r="X14" i="4"/>
  <c r="AA14" i="4"/>
  <c r="F15" i="4"/>
  <c r="U15" i="4"/>
  <c r="V15" i="4"/>
  <c r="X15" i="4"/>
  <c r="Y15" i="4"/>
  <c r="AA15" i="4"/>
  <c r="AB15" i="4"/>
  <c r="AC15" i="4"/>
  <c r="F16" i="4"/>
  <c r="U16" i="4"/>
  <c r="X16" i="4"/>
  <c r="Y16" i="4"/>
  <c r="Z16" i="4"/>
  <c r="AA16" i="4"/>
  <c r="AB16" i="4"/>
  <c r="F17" i="4"/>
  <c r="U17" i="4"/>
  <c r="X17" i="4"/>
  <c r="AA17" i="4"/>
  <c r="AB17" i="4"/>
  <c r="F18" i="4"/>
  <c r="U18" i="4"/>
  <c r="V18" i="4"/>
  <c r="W18" i="4"/>
  <c r="X18" i="4"/>
  <c r="AA18" i="4"/>
  <c r="AB18" i="4"/>
  <c r="U19" i="4"/>
  <c r="X19" i="4"/>
  <c r="AA19" i="4"/>
  <c r="AB19" i="4"/>
  <c r="F20" i="4"/>
  <c r="U20" i="4"/>
  <c r="V20" i="4"/>
  <c r="X20" i="4"/>
  <c r="Y20" i="4"/>
  <c r="Z20" i="4"/>
  <c r="AA20" i="4"/>
  <c r="AB20" i="4"/>
  <c r="AC20" i="4"/>
  <c r="F21" i="4"/>
  <c r="U21" i="4"/>
  <c r="V21" i="4"/>
  <c r="X21" i="4"/>
  <c r="AA21" i="4"/>
  <c r="AB21" i="4"/>
  <c r="AC21" i="4"/>
  <c r="F22" i="4"/>
  <c r="U22" i="4"/>
  <c r="V22" i="4"/>
  <c r="X22" i="4"/>
  <c r="Y22" i="4"/>
  <c r="Z22" i="4"/>
  <c r="AA22" i="4"/>
  <c r="F23" i="4"/>
  <c r="U23" i="4"/>
  <c r="V23" i="4"/>
  <c r="X23" i="4"/>
  <c r="Y23" i="4"/>
  <c r="AA23" i="4"/>
  <c r="AB23" i="4"/>
  <c r="F24" i="4"/>
  <c r="U24" i="4"/>
  <c r="V24" i="4"/>
  <c r="X24" i="4"/>
  <c r="Y24" i="4"/>
  <c r="AA24" i="4"/>
  <c r="F25" i="4"/>
  <c r="U25" i="4"/>
  <c r="X25" i="4"/>
  <c r="Y25" i="4"/>
  <c r="Z25" i="4"/>
  <c r="AA25" i="4"/>
  <c r="AB25" i="4"/>
  <c r="U26" i="4"/>
  <c r="V26" i="4"/>
  <c r="X26" i="4"/>
  <c r="Y26" i="4"/>
  <c r="AA26" i="4"/>
  <c r="AB26" i="4"/>
  <c r="F27" i="4"/>
  <c r="U27" i="4"/>
  <c r="X27" i="4"/>
  <c r="Y27" i="4"/>
  <c r="AA27" i="4"/>
  <c r="AB27" i="4"/>
  <c r="F28" i="4"/>
  <c r="U28" i="4"/>
  <c r="V28" i="4"/>
  <c r="X28" i="4"/>
  <c r="Y28" i="4"/>
  <c r="Z28" i="4"/>
  <c r="AA28" i="4"/>
  <c r="AB28" i="4"/>
  <c r="F29" i="4"/>
  <c r="U29" i="4"/>
  <c r="X29" i="4"/>
  <c r="AA29" i="4"/>
  <c r="AB29" i="4"/>
  <c r="AC29" i="4"/>
  <c r="F30" i="4"/>
  <c r="U30" i="4"/>
  <c r="V30" i="4"/>
  <c r="W30" i="4"/>
  <c r="X30" i="4"/>
  <c r="Y30" i="4"/>
  <c r="AA30" i="4"/>
  <c r="F31" i="4"/>
  <c r="U31" i="4"/>
  <c r="X31" i="4"/>
  <c r="Y31" i="4"/>
  <c r="AA31" i="4"/>
  <c r="AB31" i="4"/>
  <c r="F32" i="4"/>
  <c r="U32" i="4"/>
  <c r="V32" i="4"/>
  <c r="W32" i="4"/>
  <c r="X32" i="4"/>
  <c r="Y32" i="4"/>
  <c r="AA32" i="4"/>
  <c r="AB32" i="4"/>
  <c r="AC32" i="4"/>
  <c r="U33" i="4"/>
  <c r="V33" i="4"/>
  <c r="X33" i="4"/>
  <c r="Y33" i="4"/>
  <c r="Z33" i="4"/>
  <c r="AA33" i="4"/>
  <c r="AB33" i="4"/>
  <c r="AC33" i="4"/>
  <c r="F34" i="4"/>
  <c r="U34" i="4"/>
  <c r="V34" i="4"/>
  <c r="X34" i="4"/>
  <c r="AA34" i="4"/>
  <c r="F35" i="4"/>
  <c r="U35" i="4"/>
  <c r="X35" i="4"/>
  <c r="AA35" i="4"/>
  <c r="AB35" i="4"/>
  <c r="AC35" i="4"/>
  <c r="F36" i="4"/>
  <c r="U36" i="4"/>
  <c r="V36" i="4"/>
  <c r="X36" i="4"/>
  <c r="Y36" i="4"/>
  <c r="AA36" i="4"/>
  <c r="F37" i="4"/>
  <c r="U37" i="4"/>
  <c r="V37" i="4"/>
  <c r="X37" i="4"/>
  <c r="Y37" i="4"/>
  <c r="AA37" i="4"/>
  <c r="AB37" i="4"/>
  <c r="F38" i="4"/>
  <c r="U38" i="4"/>
  <c r="V38" i="4"/>
  <c r="X38" i="4"/>
  <c r="Y38" i="4"/>
  <c r="AA38" i="4"/>
  <c r="AB38" i="4"/>
  <c r="AC38" i="4"/>
  <c r="F39" i="4"/>
  <c r="U39" i="4"/>
  <c r="V39" i="4"/>
  <c r="W39" i="4"/>
  <c r="X39" i="4"/>
  <c r="Y39" i="4"/>
  <c r="AA39" i="4"/>
  <c r="AB39" i="4"/>
  <c r="F40" i="4"/>
  <c r="U40" i="4"/>
  <c r="X40" i="4"/>
  <c r="Y40" i="4"/>
  <c r="AA40" i="4"/>
  <c r="AB40" i="4"/>
  <c r="F41" i="4"/>
  <c r="U41" i="4"/>
  <c r="V41" i="4"/>
  <c r="W41" i="4"/>
  <c r="X41" i="4"/>
  <c r="Y41" i="4"/>
  <c r="AA41" i="4"/>
  <c r="AB41" i="4"/>
  <c r="AC41" i="4"/>
  <c r="F42" i="4"/>
  <c r="U42" i="4"/>
  <c r="V42" i="4"/>
  <c r="X42" i="4"/>
  <c r="Y42" i="4"/>
  <c r="Z42" i="4"/>
  <c r="AA42" i="4"/>
  <c r="AB42" i="4"/>
  <c r="B4" i="3"/>
  <c r="B5" i="3"/>
  <c r="U12" i="3"/>
  <c r="V12" i="3"/>
  <c r="W12" i="3"/>
  <c r="X12" i="3"/>
  <c r="Y12" i="3"/>
  <c r="AA12" i="3"/>
  <c r="AB12" i="3"/>
  <c r="AC12" i="3"/>
  <c r="U13" i="3"/>
  <c r="V13" i="3" s="1"/>
  <c r="X13" i="3"/>
  <c r="Y13" i="3"/>
  <c r="Z13" i="3"/>
  <c r="AA13" i="3"/>
  <c r="F14" i="3"/>
  <c r="U14" i="3"/>
  <c r="V14" i="3"/>
  <c r="W14" i="3"/>
  <c r="X14" i="3"/>
  <c r="Y14" i="3"/>
  <c r="Z14" i="3"/>
  <c r="AA14" i="3"/>
  <c r="U15" i="3"/>
  <c r="V15" i="3"/>
  <c r="W15" i="3"/>
  <c r="X15" i="3"/>
  <c r="Y15" i="3"/>
  <c r="AA15" i="3"/>
  <c r="AB15" i="3"/>
  <c r="U16" i="3"/>
  <c r="V16" i="3"/>
  <c r="W16" i="3"/>
  <c r="X16" i="3"/>
  <c r="Y16" i="3"/>
  <c r="Z16" i="3"/>
  <c r="AA16" i="3"/>
  <c r="AB16" i="3"/>
  <c r="AC16" i="3"/>
  <c r="U17" i="3"/>
  <c r="V17" i="3"/>
  <c r="W17" i="3"/>
  <c r="X17" i="3"/>
  <c r="Y17" i="3"/>
  <c r="Z17" i="3"/>
  <c r="AA17" i="3"/>
  <c r="P17" i="3"/>
  <c r="E17" i="3" s="1"/>
  <c r="M16" i="3"/>
  <c r="N16" i="3" s="1"/>
  <c r="P15" i="3"/>
  <c r="E15" i="3" s="1"/>
  <c r="P13" i="3"/>
  <c r="E13" i="3" s="1"/>
  <c r="P12" i="3"/>
  <c r="R12" i="3" s="1"/>
  <c r="U18" i="3"/>
  <c r="V18" i="3"/>
  <c r="X18" i="3"/>
  <c r="Y18" i="3"/>
  <c r="AA18" i="3"/>
  <c r="AB18" i="3"/>
  <c r="F19" i="3"/>
  <c r="U19" i="3"/>
  <c r="V19" i="3"/>
  <c r="W19" i="3"/>
  <c r="X19" i="3"/>
  <c r="Y19" i="3"/>
  <c r="Z19" i="3"/>
  <c r="AA19" i="3"/>
  <c r="AB19" i="3"/>
  <c r="F20" i="3"/>
  <c r="U20" i="3"/>
  <c r="V20" i="3"/>
  <c r="W20" i="3"/>
  <c r="X20" i="3"/>
  <c r="AA20" i="3"/>
  <c r="AB20" i="3"/>
  <c r="F21" i="3"/>
  <c r="U21" i="3"/>
  <c r="V21" i="3"/>
  <c r="W21" i="3"/>
  <c r="X21" i="3"/>
  <c r="Y21" i="3"/>
  <c r="Z21" i="3"/>
  <c r="AA21" i="3"/>
  <c r="AB21" i="3"/>
  <c r="AC21" i="3"/>
  <c r="U22" i="3"/>
  <c r="X22" i="3"/>
  <c r="Y22" i="3"/>
  <c r="Z22" i="3"/>
  <c r="AA22" i="3"/>
  <c r="AB22" i="3"/>
  <c r="AC22" i="3"/>
  <c r="F23" i="3"/>
  <c r="U23" i="3"/>
  <c r="V23" i="3"/>
  <c r="W23" i="3"/>
  <c r="X23" i="3"/>
  <c r="AA23" i="3"/>
  <c r="AB23" i="3"/>
  <c r="AC23" i="3"/>
  <c r="F24" i="3"/>
  <c r="U24" i="3"/>
  <c r="V24" i="3"/>
  <c r="W24" i="3"/>
  <c r="X24" i="3"/>
  <c r="Y24" i="3"/>
  <c r="AA24" i="3"/>
  <c r="AB24" i="3"/>
  <c r="F25" i="3"/>
  <c r="U25" i="3"/>
  <c r="V25" i="3"/>
  <c r="W25" i="3"/>
  <c r="X25" i="3"/>
  <c r="Y25" i="3"/>
  <c r="Z25" i="3"/>
  <c r="AA25" i="3"/>
  <c r="AB25" i="3"/>
  <c r="F26" i="3"/>
  <c r="U26" i="3"/>
  <c r="V26" i="3"/>
  <c r="X26" i="3"/>
  <c r="AA26" i="3"/>
  <c r="F27" i="3"/>
  <c r="U27" i="3"/>
  <c r="V27" i="3"/>
  <c r="W27" i="3"/>
  <c r="X27" i="3"/>
  <c r="Y27" i="3"/>
  <c r="Z27" i="3"/>
  <c r="AA27" i="3"/>
  <c r="AB27" i="3"/>
  <c r="F28" i="3"/>
  <c r="U28" i="3"/>
  <c r="V28" i="3"/>
  <c r="X28" i="3"/>
  <c r="AA28" i="3"/>
  <c r="AB28" i="3"/>
  <c r="AC28" i="3"/>
  <c r="F29" i="3"/>
  <c r="U29" i="3"/>
  <c r="V29" i="3"/>
  <c r="W29" i="3"/>
  <c r="X29" i="3"/>
  <c r="Y29" i="3"/>
  <c r="AA29" i="3"/>
  <c r="AB29" i="3"/>
  <c r="F30" i="3"/>
  <c r="U30" i="3"/>
  <c r="V30" i="3"/>
  <c r="X30" i="3"/>
  <c r="Y30" i="3"/>
  <c r="Z30" i="3"/>
  <c r="AA30" i="3"/>
  <c r="AB30" i="3"/>
  <c r="F31" i="3"/>
  <c r="U31" i="3"/>
  <c r="V31" i="3"/>
  <c r="X31" i="3"/>
  <c r="Y31" i="3"/>
  <c r="Z31" i="3"/>
  <c r="AA31" i="3"/>
  <c r="AB31" i="3"/>
  <c r="F32" i="3"/>
  <c r="U32" i="3"/>
  <c r="V32" i="3"/>
  <c r="X32" i="3"/>
  <c r="Y32" i="3"/>
  <c r="AA32" i="3"/>
  <c r="AB32" i="3"/>
  <c r="AC32" i="3"/>
  <c r="F33" i="3"/>
  <c r="U33" i="3"/>
  <c r="V33" i="3"/>
  <c r="X33" i="3"/>
  <c r="AA33" i="3"/>
  <c r="AB33" i="3"/>
  <c r="F34" i="3"/>
  <c r="U34" i="3"/>
  <c r="V34" i="3"/>
  <c r="X34" i="3"/>
  <c r="Y34" i="3"/>
  <c r="AA34" i="3"/>
  <c r="AB34" i="3"/>
  <c r="F35" i="3"/>
  <c r="U35" i="3"/>
  <c r="V35" i="3"/>
  <c r="X35" i="3"/>
  <c r="Y35" i="3"/>
  <c r="AA35" i="3"/>
  <c r="AB35" i="3"/>
  <c r="AC35" i="3"/>
  <c r="F36" i="3"/>
  <c r="U36" i="3"/>
  <c r="V36" i="3"/>
  <c r="W36" i="3"/>
  <c r="X36" i="3"/>
  <c r="Y36" i="3"/>
  <c r="Z36" i="3"/>
  <c r="AA36" i="3"/>
  <c r="AB36" i="3"/>
  <c r="AC36" i="3"/>
  <c r="F37" i="3"/>
  <c r="U37" i="3"/>
  <c r="V37" i="3"/>
  <c r="W37" i="3"/>
  <c r="X37" i="3"/>
  <c r="Y37" i="3"/>
  <c r="Z37" i="3"/>
  <c r="AA37" i="3"/>
  <c r="AB37" i="3"/>
  <c r="F38" i="3"/>
  <c r="U38" i="3"/>
  <c r="X38" i="3"/>
  <c r="Y38" i="3"/>
  <c r="AA38" i="3"/>
  <c r="AB38" i="3"/>
  <c r="F39" i="3"/>
  <c r="U39" i="3"/>
  <c r="X39" i="3"/>
  <c r="Y39" i="3"/>
  <c r="AA39" i="3"/>
  <c r="AB39" i="3"/>
  <c r="AC39" i="3"/>
  <c r="F40" i="3"/>
  <c r="U40" i="3"/>
  <c r="V40" i="3"/>
  <c r="W40" i="3"/>
  <c r="X40" i="3"/>
  <c r="Y40" i="3"/>
  <c r="AA40" i="3"/>
  <c r="AB40" i="3"/>
  <c r="F41" i="3"/>
  <c r="U41" i="3"/>
  <c r="V41" i="3"/>
  <c r="W41" i="3"/>
  <c r="X41" i="3"/>
  <c r="Y41" i="3"/>
  <c r="AA41" i="3"/>
  <c r="AB41" i="3"/>
  <c r="F42" i="3"/>
  <c r="U42" i="3"/>
  <c r="V42" i="3"/>
  <c r="W42" i="3"/>
  <c r="X42" i="3"/>
  <c r="Y42" i="3"/>
  <c r="Z42" i="3"/>
  <c r="AA42" i="3"/>
  <c r="AB42" i="3"/>
  <c r="G44" i="3"/>
  <c r="G46" i="3" s="1"/>
  <c r="H44" i="3"/>
  <c r="H46" i="3"/>
  <c r="I44" i="3"/>
  <c r="I46" i="3"/>
  <c r="P48" i="3"/>
  <c r="P49" i="3"/>
  <c r="Q49" i="3"/>
  <c r="P50" i="3"/>
  <c r="Q50" i="3"/>
  <c r="P51" i="3"/>
  <c r="Q51" i="3"/>
  <c r="P52" i="3"/>
  <c r="P53" i="3"/>
  <c r="R53" i="3"/>
  <c r="B3" i="1"/>
  <c r="E3" i="1"/>
  <c r="F3" i="1"/>
  <c r="B4" i="1"/>
  <c r="E4" i="1"/>
  <c r="B5" i="1"/>
  <c r="E5" i="1"/>
  <c r="F5" i="1"/>
  <c r="B6" i="1"/>
  <c r="E6" i="1"/>
  <c r="E7" i="1"/>
  <c r="G7" i="1" s="1"/>
  <c r="B8" i="1"/>
  <c r="E8" i="1"/>
  <c r="G8" i="1" s="1"/>
  <c r="B9" i="1"/>
  <c r="E9" i="1"/>
  <c r="F9" i="1" s="1"/>
  <c r="G9" i="1" s="1"/>
  <c r="B10" i="1"/>
  <c r="E10" i="1"/>
  <c r="F10" i="1"/>
  <c r="B11" i="1"/>
  <c r="E11" i="1"/>
  <c r="F11" i="1" s="1"/>
  <c r="B13" i="1"/>
  <c r="E13" i="1"/>
  <c r="G13" i="1" s="1"/>
  <c r="B14" i="1"/>
  <c r="E14" i="1"/>
  <c r="F14" i="1" s="1"/>
  <c r="B15" i="1"/>
  <c r="E15" i="1"/>
  <c r="F15" i="1" s="1"/>
  <c r="B16" i="1"/>
  <c r="E16" i="1"/>
  <c r="F16" i="1" s="1"/>
  <c r="B17" i="1"/>
  <c r="E17" i="1"/>
  <c r="G17" i="1"/>
  <c r="B18" i="1"/>
  <c r="E18" i="1"/>
  <c r="F18" i="1" s="1"/>
  <c r="B19" i="1"/>
  <c r="E19" i="1"/>
  <c r="F19" i="1" s="1"/>
  <c r="B21" i="1"/>
  <c r="E21" i="1"/>
  <c r="G21" i="1" s="1"/>
  <c r="B22" i="1"/>
  <c r="E22" i="1"/>
  <c r="G22" i="1" s="1"/>
  <c r="B23" i="1"/>
  <c r="E23" i="1"/>
  <c r="F23" i="1" s="1"/>
  <c r="B24" i="1"/>
  <c r="E24" i="1"/>
  <c r="F24" i="1"/>
  <c r="B25" i="1"/>
  <c r="E25" i="1"/>
  <c r="G25" i="1" s="1"/>
  <c r="B26" i="1"/>
  <c r="E26" i="1"/>
  <c r="B27" i="1"/>
  <c r="E27" i="1"/>
  <c r="F27" i="1" s="1"/>
  <c r="G27" i="1" s="1"/>
  <c r="B28" i="1"/>
  <c r="E28" i="1"/>
  <c r="B29" i="1"/>
  <c r="E29" i="1"/>
  <c r="F29" i="1" s="1"/>
  <c r="B31" i="1"/>
  <c r="E31" i="1"/>
  <c r="F31" i="1" s="1"/>
  <c r="B33" i="1"/>
  <c r="E33" i="1"/>
  <c r="B34" i="1"/>
  <c r="E34" i="1"/>
  <c r="F34" i="1" s="1"/>
  <c r="B35" i="1"/>
  <c r="E35" i="1"/>
  <c r="G35" i="1" s="1"/>
  <c r="F35" i="1"/>
  <c r="B36" i="1"/>
  <c r="E36" i="1"/>
  <c r="F36" i="1" s="1"/>
  <c r="B37" i="1"/>
  <c r="E37" i="1"/>
  <c r="F37" i="1" s="1"/>
  <c r="B39" i="1"/>
  <c r="E39" i="1"/>
  <c r="G39" i="1"/>
  <c r="B40" i="1"/>
  <c r="E40" i="1"/>
  <c r="F40" i="1" s="1"/>
  <c r="G40" i="1" s="1"/>
  <c r="B41" i="1"/>
  <c r="E41" i="1"/>
  <c r="G41" i="1" s="1"/>
  <c r="F41" i="1"/>
  <c r="B42" i="1"/>
  <c r="E42" i="1"/>
  <c r="F42" i="1" s="1"/>
  <c r="G42" i="1" s="1"/>
  <c r="B43" i="1"/>
  <c r="E43" i="1"/>
  <c r="F43" i="1" s="1"/>
  <c r="B44" i="1"/>
  <c r="E44" i="1"/>
  <c r="B45" i="1"/>
  <c r="E45" i="1"/>
  <c r="F45" i="1" s="1"/>
  <c r="B46" i="1"/>
  <c r="E46" i="1"/>
  <c r="G46" i="1"/>
  <c r="B47" i="1"/>
  <c r="E47" i="1"/>
  <c r="F47" i="1" s="1"/>
  <c r="B49" i="1"/>
  <c r="E49" i="1"/>
  <c r="F49" i="1"/>
  <c r="B50" i="1"/>
  <c r="E50" i="1"/>
  <c r="G50" i="1" s="1"/>
  <c r="F50" i="1"/>
  <c r="B51" i="1"/>
  <c r="E51" i="1"/>
  <c r="F51" i="1" s="1"/>
  <c r="G51" i="1" s="1"/>
  <c r="B52" i="1"/>
  <c r="E52" i="1"/>
  <c r="B53" i="1"/>
  <c r="E53" i="1"/>
  <c r="F53" i="1" s="1"/>
  <c r="B54" i="1"/>
  <c r="E54" i="1"/>
  <c r="F54" i="1"/>
  <c r="B55" i="1"/>
  <c r="E55" i="1"/>
  <c r="G55" i="1" s="1"/>
  <c r="B57" i="1"/>
  <c r="E57" i="1"/>
  <c r="F57" i="1" s="1"/>
  <c r="B58" i="1"/>
  <c r="E58" i="1"/>
  <c r="F58" i="1" s="1"/>
  <c r="B59" i="1"/>
  <c r="E59" i="1"/>
  <c r="G59" i="1" s="1"/>
  <c r="B60" i="1"/>
  <c r="E60" i="1"/>
  <c r="F60" i="1" s="1"/>
  <c r="G60" i="1" s="1"/>
  <c r="B61" i="1"/>
  <c r="E61" i="1"/>
  <c r="F61" i="1"/>
  <c r="B62" i="1"/>
  <c r="E62" i="1"/>
  <c r="G62" i="1" s="1"/>
  <c r="B63" i="1"/>
  <c r="E63" i="1"/>
  <c r="F63" i="1"/>
  <c r="B64" i="1"/>
  <c r="E64" i="1"/>
  <c r="F64" i="1"/>
  <c r="B65" i="1"/>
  <c r="E65" i="1"/>
  <c r="B67" i="1"/>
  <c r="E67" i="1"/>
  <c r="F67" i="1" s="1"/>
  <c r="B68" i="1"/>
  <c r="E68" i="1"/>
  <c r="G68" i="1" s="1"/>
  <c r="B69" i="1"/>
  <c r="E69" i="1"/>
  <c r="F69" i="1" s="1"/>
  <c r="B70" i="1"/>
  <c r="E70" i="1"/>
  <c r="G70" i="1" s="1"/>
  <c r="B71" i="1"/>
  <c r="E71" i="1"/>
  <c r="F71" i="1" s="1"/>
  <c r="B72" i="1"/>
  <c r="E72" i="1"/>
  <c r="G72" i="1"/>
  <c r="B73" i="1"/>
  <c r="E73" i="1"/>
  <c r="G73" i="1" s="1"/>
  <c r="F73" i="1"/>
  <c r="B75" i="1"/>
  <c r="E75" i="1"/>
  <c r="G75" i="1" s="1"/>
  <c r="B76" i="1"/>
  <c r="E76" i="1"/>
  <c r="B77" i="1"/>
  <c r="E77" i="1"/>
  <c r="G77" i="1" s="1"/>
  <c r="B78" i="1"/>
  <c r="E78" i="1"/>
  <c r="F78" i="1"/>
  <c r="B79" i="1"/>
  <c r="E79" i="1"/>
  <c r="F79" i="1"/>
  <c r="B80" i="1"/>
  <c r="E80" i="1"/>
  <c r="F80" i="1" s="1"/>
  <c r="B81" i="1"/>
  <c r="E81" i="1"/>
  <c r="B82" i="1"/>
  <c r="E82" i="1"/>
  <c r="G82" i="1" s="1"/>
  <c r="F82" i="1"/>
  <c r="B83" i="1"/>
  <c r="E83" i="1"/>
  <c r="F83" i="1" s="1"/>
  <c r="B85" i="1"/>
  <c r="E85" i="1"/>
  <c r="F85" i="1" s="1"/>
  <c r="B86" i="1"/>
  <c r="E86" i="1"/>
  <c r="G86" i="1" s="1"/>
  <c r="B87" i="1"/>
  <c r="E87" i="1"/>
  <c r="F87" i="1" s="1"/>
  <c r="B89" i="1"/>
  <c r="E89" i="1"/>
  <c r="G89" i="1" s="1"/>
  <c r="B90" i="1"/>
  <c r="E90" i="1"/>
  <c r="F90" i="1" s="1"/>
  <c r="B91" i="1"/>
  <c r="E91" i="1"/>
  <c r="B92" i="1"/>
  <c r="E92" i="1"/>
  <c r="F92" i="1"/>
  <c r="B94" i="1"/>
  <c r="E94" i="1"/>
  <c r="F94" i="1" s="1"/>
  <c r="B95" i="1"/>
  <c r="E95" i="1"/>
  <c r="F95" i="1" s="1"/>
  <c r="G95" i="1" s="1"/>
  <c r="B96" i="1"/>
  <c r="E96" i="1"/>
  <c r="G96" i="1" s="1"/>
  <c r="B97" i="1"/>
  <c r="E97" i="1"/>
  <c r="F97" i="1" s="1"/>
  <c r="B98" i="1"/>
  <c r="E98" i="1"/>
  <c r="G98" i="1" s="1"/>
  <c r="B99" i="1"/>
  <c r="E99" i="1"/>
  <c r="G99" i="1" s="1"/>
  <c r="B100" i="1"/>
  <c r="E100" i="1"/>
  <c r="F100" i="1" s="1"/>
  <c r="G100" i="1" s="1"/>
  <c r="B101" i="1"/>
  <c r="E101" i="1"/>
  <c r="F101" i="1" s="1"/>
  <c r="G101" i="1"/>
  <c r="B102" i="1"/>
  <c r="E102" i="1"/>
  <c r="F102" i="1"/>
  <c r="B104" i="1"/>
  <c r="E104" i="1"/>
  <c r="G104" i="1" s="1"/>
  <c r="B105" i="1"/>
  <c r="E105" i="1"/>
  <c r="G105" i="1"/>
  <c r="B106" i="1"/>
  <c r="E106" i="1"/>
  <c r="F106" i="1"/>
  <c r="B107" i="1"/>
  <c r="E107" i="1"/>
  <c r="F107" i="1" s="1"/>
  <c r="B108" i="1"/>
  <c r="E108" i="1"/>
  <c r="G108" i="1" s="1"/>
  <c r="B109" i="1"/>
  <c r="E109" i="1"/>
  <c r="F109" i="1" s="1"/>
  <c r="B110" i="1"/>
  <c r="E110" i="1"/>
  <c r="G110" i="1" s="1"/>
  <c r="S53" i="7"/>
  <c r="Q52" i="7"/>
  <c r="S52" i="7"/>
  <c r="S50" i="7"/>
  <c r="Q48" i="7"/>
  <c r="S48" i="7"/>
  <c r="Q53" i="9"/>
  <c r="S53" i="9"/>
  <c r="S52" i="9"/>
  <c r="Q50" i="9"/>
  <c r="S50" i="9"/>
  <c r="Q49" i="9"/>
  <c r="S49" i="9"/>
  <c r="R51" i="3"/>
  <c r="R53" i="5"/>
  <c r="R51" i="5"/>
  <c r="R49" i="5"/>
  <c r="R50" i="3"/>
  <c r="R50" i="5"/>
  <c r="R48" i="5"/>
  <c r="S52" i="3"/>
  <c r="S51" i="3"/>
  <c r="S50" i="3"/>
  <c r="S49" i="3"/>
  <c r="S48" i="3"/>
  <c r="S53" i="5"/>
  <c r="S51" i="5"/>
  <c r="S50" i="5"/>
  <c r="S49" i="5"/>
  <c r="S48" i="5"/>
  <c r="S52" i="11"/>
  <c r="S50" i="11"/>
  <c r="R48" i="11"/>
  <c r="K16" i="13"/>
  <c r="K32" i="12"/>
  <c r="S53" i="13"/>
  <c r="S52" i="13"/>
  <c r="S51" i="13"/>
  <c r="S50" i="13"/>
  <c r="S49" i="13"/>
  <c r="K29" i="9"/>
  <c r="K30" i="9"/>
  <c r="M31" i="9"/>
  <c r="K31" i="9"/>
  <c r="K17" i="8"/>
  <c r="S53" i="14"/>
  <c r="S52" i="14"/>
  <c r="S50" i="14"/>
  <c r="K14" i="14"/>
  <c r="K16" i="3"/>
  <c r="M17" i="3"/>
  <c r="N17" i="3" s="1"/>
  <c r="A17" i="3" s="1"/>
  <c r="K27" i="4"/>
  <c r="K28" i="4"/>
  <c r="K29" i="4"/>
  <c r="Y26" i="11"/>
  <c r="Z26" i="11"/>
  <c r="S51" i="14"/>
  <c r="Q49" i="14"/>
  <c r="R50" i="13"/>
  <c r="Q51" i="12"/>
  <c r="Q49" i="12"/>
  <c r="S53" i="11"/>
  <c r="Q50" i="8"/>
  <c r="R51" i="8"/>
  <c r="Q50" i="7"/>
  <c r="Q51" i="7"/>
  <c r="S53" i="6"/>
  <c r="S49" i="6"/>
  <c r="Q52" i="6"/>
  <c r="Q50" i="6"/>
  <c r="R52" i="5"/>
  <c r="K17" i="13"/>
  <c r="K17" i="3"/>
  <c r="Q51" i="6"/>
  <c r="S51" i="6"/>
  <c r="G14" i="1"/>
  <c r="Q48" i="3"/>
  <c r="R48" i="3"/>
  <c r="Q52" i="3"/>
  <c r="R52" i="3"/>
  <c r="R52" i="9"/>
  <c r="Q52" i="9"/>
  <c r="R48" i="9"/>
  <c r="S53" i="8"/>
  <c r="Q53" i="8"/>
  <c r="R53" i="8"/>
  <c r="S49" i="8"/>
  <c r="Q49" i="8"/>
  <c r="Q49" i="11"/>
  <c r="R49" i="11"/>
  <c r="S51" i="10"/>
  <c r="Q51" i="10"/>
  <c r="R51" i="10"/>
  <c r="Q51" i="11"/>
  <c r="R51" i="11"/>
  <c r="S52" i="6"/>
  <c r="S48" i="6"/>
  <c r="R50" i="8"/>
  <c r="V29" i="10"/>
  <c r="W29" i="10"/>
  <c r="Q53" i="10"/>
  <c r="Q49" i="10"/>
  <c r="R53" i="11"/>
  <c r="Q50" i="11"/>
  <c r="R52" i="10"/>
  <c r="R48" i="10"/>
  <c r="R50" i="12"/>
  <c r="Q50" i="12"/>
  <c r="S50" i="12"/>
  <c r="Q52" i="12"/>
  <c r="Q50" i="14"/>
  <c r="R50" i="14"/>
  <c r="S51" i="12"/>
  <c r="R52" i="13"/>
  <c r="Q52" i="13"/>
  <c r="R48" i="13"/>
  <c r="Q48" i="13"/>
  <c r="R48" i="14"/>
  <c r="K16" i="6"/>
  <c r="K17" i="6"/>
  <c r="R51" i="13"/>
  <c r="K18" i="3"/>
  <c r="M12" i="9"/>
  <c r="N12" i="9" s="1"/>
  <c r="P25" i="7"/>
  <c r="E25" i="7" s="1"/>
  <c r="M12" i="5"/>
  <c r="N12" i="5"/>
  <c r="A12" i="5" s="1"/>
  <c r="M15" i="13"/>
  <c r="N15" i="13" s="1"/>
  <c r="G16" i="1"/>
  <c r="G34" i="1"/>
  <c r="G31" i="1"/>
  <c r="M12" i="8"/>
  <c r="N12" i="8" s="1"/>
  <c r="A12" i="8" s="1"/>
  <c r="M15" i="8"/>
  <c r="N15" i="8" s="1"/>
  <c r="AF15" i="8" s="1"/>
  <c r="M17" i="8"/>
  <c r="N17" i="8"/>
  <c r="M13" i="8"/>
  <c r="N13" i="8" s="1"/>
  <c r="M28" i="12"/>
  <c r="N28" i="12"/>
  <c r="AF28" i="12"/>
  <c r="M18" i="12"/>
  <c r="N18" i="12"/>
  <c r="M25" i="12"/>
  <c r="N25" i="12"/>
  <c r="A25" i="12"/>
  <c r="M27" i="12"/>
  <c r="N27" i="12" s="1"/>
  <c r="A27" i="12"/>
  <c r="M22" i="12"/>
  <c r="N22" i="12" s="1"/>
  <c r="M14" i="9"/>
  <c r="N14" i="9"/>
  <c r="AF14" i="9" s="1"/>
  <c r="O14" i="9" s="1"/>
  <c r="M20" i="9"/>
  <c r="N20" i="9" s="1"/>
  <c r="A20" i="9"/>
  <c r="M25" i="9"/>
  <c r="N25" i="9" s="1"/>
  <c r="A25" i="9" s="1"/>
  <c r="M29" i="9"/>
  <c r="N29" i="9" s="1"/>
  <c r="A29" i="9" s="1"/>
  <c r="M15" i="9"/>
  <c r="N15" i="9" s="1"/>
  <c r="M18" i="9"/>
  <c r="N18" i="9" s="1"/>
  <c r="A18" i="9" s="1"/>
  <c r="M19" i="9"/>
  <c r="N19" i="9"/>
  <c r="N31" i="9"/>
  <c r="AB16" i="7"/>
  <c r="G23" i="1"/>
  <c r="AB29" i="14"/>
  <c r="AC29" i="14"/>
  <c r="AB12" i="13"/>
  <c r="AC12" i="13"/>
  <c r="AB41" i="13"/>
  <c r="AC41" i="13"/>
  <c r="V37" i="13"/>
  <c r="W37" i="13"/>
  <c r="P33" i="7"/>
  <c r="E33" i="7" s="1"/>
  <c r="M12" i="3"/>
  <c r="N12" i="3"/>
  <c r="O12" i="3" s="1"/>
  <c r="M14" i="3"/>
  <c r="N14" i="3" s="1"/>
  <c r="M15" i="3"/>
  <c r="N15" i="3" s="1"/>
  <c r="M13" i="3"/>
  <c r="N13" i="3"/>
  <c r="A16" i="3"/>
  <c r="P34" i="8"/>
  <c r="E34" i="8" s="1"/>
  <c r="P17" i="7"/>
  <c r="E17" i="7" s="1"/>
  <c r="M19" i="10"/>
  <c r="N19" i="10"/>
  <c r="A19" i="10"/>
  <c r="M17" i="9"/>
  <c r="N17" i="9" s="1"/>
  <c r="M21" i="9"/>
  <c r="N21" i="9" s="1"/>
  <c r="M23" i="9"/>
  <c r="N23" i="9"/>
  <c r="M13" i="9"/>
  <c r="N13" i="9" s="1"/>
  <c r="M16" i="9"/>
  <c r="N16" i="9"/>
  <c r="M22" i="9"/>
  <c r="N22" i="9" s="1"/>
  <c r="M26" i="9"/>
  <c r="N26" i="9" s="1"/>
  <c r="M27" i="9"/>
  <c r="N27" i="9" s="1"/>
  <c r="M28" i="9"/>
  <c r="N28" i="9" s="1"/>
  <c r="A28" i="9" s="1"/>
  <c r="M14" i="11"/>
  <c r="N14" i="11"/>
  <c r="A14" i="11"/>
  <c r="M20" i="11"/>
  <c r="N20" i="11" s="1"/>
  <c r="P30" i="8"/>
  <c r="E30" i="8" s="1"/>
  <c r="AF17" i="3"/>
  <c r="O17" i="3" s="1"/>
  <c r="AF12" i="3"/>
  <c r="F12" i="3"/>
  <c r="F13" i="3"/>
  <c r="F25" i="7"/>
  <c r="F33" i="7"/>
  <c r="F34" i="8"/>
  <c r="F30" i="8"/>
  <c r="AB15" i="11"/>
  <c r="AC15" i="11"/>
  <c r="AB40" i="9"/>
  <c r="AC40" i="9"/>
  <c r="V19" i="9"/>
  <c r="W19" i="9"/>
  <c r="Y16" i="9"/>
  <c r="Z16" i="9"/>
  <c r="AB36" i="7"/>
  <c r="AB22" i="7"/>
  <c r="AC22" i="7"/>
  <c r="M13" i="10"/>
  <c r="N13" i="10"/>
  <c r="A13" i="10" s="1"/>
  <c r="F17" i="3"/>
  <c r="F17" i="7"/>
  <c r="F34" i="14"/>
  <c r="Y24" i="11"/>
  <c r="Z24" i="11"/>
  <c r="AB36" i="5"/>
  <c r="AC36" i="5"/>
  <c r="AB19" i="14"/>
  <c r="AC19" i="14"/>
  <c r="Y35" i="11"/>
  <c r="AB20" i="11"/>
  <c r="AC20" i="11"/>
  <c r="W31" i="11"/>
  <c r="AB38" i="9"/>
  <c r="AC38" i="9"/>
  <c r="AB14" i="4"/>
  <c r="AC14" i="4"/>
  <c r="R46" i="11"/>
  <c r="S46" i="11"/>
  <c r="AC29" i="11"/>
  <c r="AC25" i="10"/>
  <c r="Z42" i="10"/>
  <c r="V17" i="10"/>
  <c r="W17" i="10"/>
  <c r="AB40" i="8"/>
  <c r="AC40" i="8"/>
  <c r="V38" i="8"/>
  <c r="W38" i="8"/>
  <c r="AB28" i="8"/>
  <c r="AC28" i="8"/>
  <c r="Y18" i="5"/>
  <c r="Z18" i="5"/>
  <c r="AB14" i="3"/>
  <c r="AC33" i="14"/>
  <c r="AB42" i="14"/>
  <c r="Y36" i="14"/>
  <c r="Z36" i="14"/>
  <c r="V28" i="14"/>
  <c r="W28" i="14"/>
  <c r="Y16" i="14"/>
  <c r="Z16" i="14"/>
  <c r="AB14" i="13"/>
  <c r="AC14" i="13"/>
  <c r="Y14" i="12"/>
  <c r="Z14" i="12"/>
  <c r="V35" i="11"/>
  <c r="W35" i="11"/>
  <c r="Y41" i="11"/>
  <c r="Z41" i="11"/>
  <c r="Y38" i="10"/>
  <c r="Z38" i="10"/>
  <c r="Y33" i="10"/>
  <c r="AB28" i="10"/>
  <c r="Y12" i="10"/>
  <c r="Z12" i="10"/>
  <c r="V18" i="9"/>
  <c r="W18" i="9"/>
  <c r="AB30" i="7"/>
  <c r="AC30" i="7"/>
  <c r="AB24" i="7"/>
  <c r="AC24" i="7"/>
  <c r="R45" i="6"/>
  <c r="AB28" i="6"/>
  <c r="AC28" i="6"/>
  <c r="Y19" i="6"/>
  <c r="Z19" i="6"/>
  <c r="W23" i="5"/>
  <c r="Y26" i="5"/>
  <c r="Y27" i="5"/>
  <c r="Z27" i="5"/>
  <c r="AB14" i="5"/>
  <c r="AC14" i="5"/>
  <c r="R45" i="4"/>
  <c r="S45" i="4"/>
  <c r="V40" i="4"/>
  <c r="Y34" i="4"/>
  <c r="AB22" i="4"/>
  <c r="AC22" i="4"/>
  <c r="Y21" i="4"/>
  <c r="Z21" i="4"/>
  <c r="Y18" i="4"/>
  <c r="Z18" i="4"/>
  <c r="Y23" i="3"/>
  <c r="Z23" i="3"/>
  <c r="Y33" i="3"/>
  <c r="Z33" i="3"/>
  <c r="P16" i="9"/>
  <c r="E16" i="9" s="1"/>
  <c r="F16" i="9"/>
  <c r="M33" i="12"/>
  <c r="N33" i="12"/>
  <c r="K33" i="12"/>
  <c r="F76" i="1"/>
  <c r="G76" i="1" s="1"/>
  <c r="F44" i="1"/>
  <c r="G44" i="1"/>
  <c r="K19" i="3"/>
  <c r="M19" i="3"/>
  <c r="N19" i="3" s="1"/>
  <c r="G52" i="1"/>
  <c r="F52" i="1"/>
  <c r="V24" i="5"/>
  <c r="W24" i="5"/>
  <c r="R49" i="7"/>
  <c r="Q49" i="7"/>
  <c r="S49" i="7"/>
  <c r="R51" i="9"/>
  <c r="S51" i="9"/>
  <c r="Q51" i="9"/>
  <c r="Q48" i="9"/>
  <c r="S48" i="9"/>
  <c r="R53" i="12"/>
  <c r="S53" i="12"/>
  <c r="Q53" i="12"/>
  <c r="F65" i="1"/>
  <c r="G65" i="1"/>
  <c r="V19" i="4"/>
  <c r="W19" i="4"/>
  <c r="G28" i="1"/>
  <c r="F28" i="1"/>
  <c r="V39" i="3"/>
  <c r="W39" i="3"/>
  <c r="V27" i="5"/>
  <c r="W27" i="5"/>
  <c r="V13" i="5"/>
  <c r="W13" i="5"/>
  <c r="Y36" i="8"/>
  <c r="Y25" i="11"/>
  <c r="Z25" i="11"/>
  <c r="Q52" i="14"/>
  <c r="R52" i="14"/>
  <c r="R49" i="14"/>
  <c r="S49" i="14"/>
  <c r="AB37" i="14"/>
  <c r="AC37" i="14"/>
  <c r="M13" i="13"/>
  <c r="N13" i="13" s="1"/>
  <c r="M14" i="13"/>
  <c r="N14" i="13" s="1"/>
  <c r="A14" i="13" s="1"/>
  <c r="K18" i="6"/>
  <c r="K18" i="8"/>
  <c r="G26" i="1"/>
  <c r="F26" i="1"/>
  <c r="AB17" i="3"/>
  <c r="AC17" i="3"/>
  <c r="V21" i="5"/>
  <c r="W21" i="5"/>
  <c r="Y19" i="5"/>
  <c r="Z19" i="5"/>
  <c r="V14" i="5"/>
  <c r="W14" i="5"/>
  <c r="AB37" i="9"/>
  <c r="AC37" i="9"/>
  <c r="AB31" i="10"/>
  <c r="K17" i="5"/>
  <c r="M30" i="9"/>
  <c r="N30" i="9" s="1"/>
  <c r="F86" i="1"/>
  <c r="Y15" i="7"/>
  <c r="Z35" i="11"/>
  <c r="K26" i="7"/>
  <c r="V24" i="9"/>
  <c r="W24" i="9"/>
  <c r="Y30" i="11"/>
  <c r="Z30" i="11"/>
  <c r="Y24" i="14"/>
  <c r="Z24" i="14"/>
  <c r="R53" i="7"/>
  <c r="Q53" i="7"/>
  <c r="Y20" i="8"/>
  <c r="Z20" i="8"/>
  <c r="S53" i="10"/>
  <c r="R53" i="10"/>
  <c r="V28" i="11"/>
  <c r="W28" i="11"/>
  <c r="Y27" i="11"/>
  <c r="Z27" i="11"/>
  <c r="Y31" i="14"/>
  <c r="Z31" i="14"/>
  <c r="M28" i="11"/>
  <c r="N28" i="11" s="1"/>
  <c r="A28" i="11" s="1"/>
  <c r="K28" i="11"/>
  <c r="K21" i="10"/>
  <c r="M24" i="9"/>
  <c r="N24" i="9"/>
  <c r="Q48" i="14"/>
  <c r="Q48" i="12"/>
  <c r="S52" i="12"/>
  <c r="R49" i="3"/>
  <c r="S51" i="7"/>
  <c r="AB26" i="3"/>
  <c r="V34" i="5"/>
  <c r="W34" i="5"/>
  <c r="V40" i="6"/>
  <c r="W40" i="6"/>
  <c r="Q48" i="8"/>
  <c r="R48" i="8"/>
  <c r="R49" i="13"/>
  <c r="Q49" i="13"/>
  <c r="AB17" i="13"/>
  <c r="AC17" i="13"/>
  <c r="W31" i="14"/>
  <c r="M14" i="14"/>
  <c r="N14" i="14" s="1"/>
  <c r="K27" i="7"/>
  <c r="K22" i="10"/>
  <c r="M22" i="10"/>
  <c r="N22" i="10"/>
  <c r="A22" i="10" s="1"/>
  <c r="K18" i="5"/>
  <c r="K19" i="8"/>
  <c r="M20" i="8"/>
  <c r="N20" i="8" s="1"/>
  <c r="A20" i="8"/>
  <c r="M20" i="3"/>
  <c r="N20" i="3" s="1"/>
  <c r="K20" i="3"/>
  <c r="K21" i="3"/>
  <c r="K34" i="12"/>
  <c r="K35" i="12"/>
  <c r="K36" i="12"/>
  <c r="M37" i="12"/>
  <c r="M34" i="12"/>
  <c r="N34" i="12"/>
  <c r="K19" i="6"/>
  <c r="K20" i="6"/>
  <c r="K19" i="5"/>
  <c r="K23" i="10"/>
  <c r="K20" i="8"/>
  <c r="K21" i="8"/>
  <c r="M21" i="3"/>
  <c r="N21" i="3"/>
  <c r="AF21" i="3" s="1"/>
  <c r="M28" i="7"/>
  <c r="N28" i="7"/>
  <c r="K28" i="7"/>
  <c r="K29" i="7"/>
  <c r="K30" i="7"/>
  <c r="K20" i="5"/>
  <c r="K21" i="5"/>
  <c r="K22" i="5"/>
  <c r="K21" i="6"/>
  <c r="K22" i="6"/>
  <c r="K24" i="10"/>
  <c r="K25" i="10"/>
  <c r="M26" i="10"/>
  <c r="N26" i="10"/>
  <c r="M24" i="10"/>
  <c r="N24" i="10"/>
  <c r="A24" i="10" s="1"/>
  <c r="K22" i="3"/>
  <c r="M22" i="3"/>
  <c r="N22" i="3" s="1"/>
  <c r="A22" i="3" s="1"/>
  <c r="M25" i="10"/>
  <c r="N25" i="10"/>
  <c r="AF25" i="10" s="1"/>
  <c r="O25" i="10" s="1"/>
  <c r="K22" i="8"/>
  <c r="M22" i="8"/>
  <c r="N22" i="8" s="1"/>
  <c r="K37" i="12"/>
  <c r="M38" i="12"/>
  <c r="K23" i="8"/>
  <c r="K26" i="10"/>
  <c r="K27" i="10"/>
  <c r="K23" i="5"/>
  <c r="K24" i="8"/>
  <c r="K28" i="10"/>
  <c r="K29" i="10"/>
  <c r="G12" i="1"/>
  <c r="G37" i="1"/>
  <c r="F32" i="1"/>
  <c r="G79" i="1"/>
  <c r="G53" i="1"/>
  <c r="F17" i="1"/>
  <c r="F46" i="1"/>
  <c r="G10" i="1"/>
  <c r="G88" i="1"/>
  <c r="G84" i="1"/>
  <c r="G57" i="1"/>
  <c r="G43" i="1"/>
  <c r="AF13" i="9"/>
  <c r="A13" i="9"/>
  <c r="AF15" i="3"/>
  <c r="Z20" i="14"/>
  <c r="AC41" i="11"/>
  <c r="W42" i="6"/>
  <c r="AC42" i="6"/>
  <c r="Z13" i="5"/>
  <c r="M22" i="7"/>
  <c r="N22" i="7"/>
  <c r="AF22" i="7"/>
  <c r="O22" i="7" s="1"/>
  <c r="M24" i="7"/>
  <c r="N24" i="7" s="1"/>
  <c r="P12" i="7"/>
  <c r="S12" i="7" s="1"/>
  <c r="F12" i="7"/>
  <c r="W23" i="11"/>
  <c r="Z33" i="10"/>
  <c r="AC27" i="9"/>
  <c r="V36" i="6"/>
  <c r="W36" i="6"/>
  <c r="X43" i="5"/>
  <c r="Y43" i="5"/>
  <c r="AC30" i="3"/>
  <c r="W28" i="3"/>
  <c r="A25" i="10"/>
  <c r="M12" i="7"/>
  <c r="N12" i="7" s="1"/>
  <c r="A12" i="7" s="1"/>
  <c r="M25" i="7"/>
  <c r="N25" i="7"/>
  <c r="AF25" i="7" s="1"/>
  <c r="O25" i="7" s="1"/>
  <c r="M18" i="7"/>
  <c r="N18" i="7" s="1"/>
  <c r="AF18" i="7" s="1"/>
  <c r="O18" i="7" s="1"/>
  <c r="M27" i="7"/>
  <c r="N27" i="7" s="1"/>
  <c r="M17" i="7"/>
  <c r="N17" i="7" s="1"/>
  <c r="M15" i="7"/>
  <c r="N15" i="7"/>
  <c r="M13" i="7"/>
  <c r="N13" i="7" s="1"/>
  <c r="M20" i="7"/>
  <c r="N20" i="7"/>
  <c r="A20" i="7" s="1"/>
  <c r="M26" i="7"/>
  <c r="N26" i="7"/>
  <c r="M19" i="7"/>
  <c r="N19" i="7"/>
  <c r="AF19" i="7" s="1"/>
  <c r="O19" i="7" s="1"/>
  <c r="M21" i="7"/>
  <c r="N21" i="7" s="1"/>
  <c r="M14" i="7"/>
  <c r="N14" i="7" s="1"/>
  <c r="M13" i="6"/>
  <c r="N13" i="6" s="1"/>
  <c r="M18" i="6"/>
  <c r="N18" i="6" s="1"/>
  <c r="A18" i="6" s="1"/>
  <c r="M20" i="6"/>
  <c r="N20" i="6" s="1"/>
  <c r="M16" i="6"/>
  <c r="N16" i="6"/>
  <c r="A16" i="6" s="1"/>
  <c r="M15" i="6"/>
  <c r="N15" i="6" s="1"/>
  <c r="M19" i="6"/>
  <c r="N19" i="6" s="1"/>
  <c r="M12" i="6"/>
  <c r="N12" i="6"/>
  <c r="A12" i="6"/>
  <c r="M17" i="6"/>
  <c r="N17" i="6"/>
  <c r="M15" i="5"/>
  <c r="N15" i="5"/>
  <c r="M13" i="5"/>
  <c r="N13" i="5" s="1"/>
  <c r="A13" i="5" s="1"/>
  <c r="M17" i="5"/>
  <c r="N17" i="5"/>
  <c r="M21" i="5"/>
  <c r="N21" i="5" s="1"/>
  <c r="A21" i="5" s="1"/>
  <c r="M24" i="5"/>
  <c r="N24" i="5" s="1"/>
  <c r="M16" i="5"/>
  <c r="N16" i="5"/>
  <c r="M18" i="5"/>
  <c r="N18" i="5"/>
  <c r="M16" i="7"/>
  <c r="N16" i="7" s="1"/>
  <c r="AF16" i="7" s="1"/>
  <c r="A18" i="12"/>
  <c r="M23" i="7"/>
  <c r="N23" i="7" s="1"/>
  <c r="AF30" i="9"/>
  <c r="A30" i="9"/>
  <c r="M21" i="8"/>
  <c r="N21" i="8"/>
  <c r="O21" i="8" s="1"/>
  <c r="A21" i="8"/>
  <c r="M29" i="11"/>
  <c r="N29" i="11"/>
  <c r="A29" i="11" s="1"/>
  <c r="M12" i="13"/>
  <c r="N12" i="13"/>
  <c r="M18" i="10"/>
  <c r="N18" i="10"/>
  <c r="M19" i="11"/>
  <c r="N19" i="11" s="1"/>
  <c r="A19" i="11"/>
  <c r="M15" i="10"/>
  <c r="N15" i="10"/>
  <c r="M21" i="10"/>
  <c r="N21" i="10"/>
  <c r="M18" i="13"/>
  <c r="N18" i="13" s="1"/>
  <c r="AF18" i="13" s="1"/>
  <c r="M18" i="8"/>
  <c r="N18" i="8"/>
  <c r="A18" i="8" s="1"/>
  <c r="AF24" i="9"/>
  <c r="M24" i="8"/>
  <c r="N24" i="8" s="1"/>
  <c r="A24" i="8" s="1"/>
  <c r="M19" i="8"/>
  <c r="N19" i="8" s="1"/>
  <c r="M17" i="13"/>
  <c r="N17" i="13"/>
  <c r="AF17" i="13"/>
  <c r="O17" i="13" s="1"/>
  <c r="M14" i="8"/>
  <c r="N14" i="8"/>
  <c r="AC18" i="13"/>
  <c r="Z40" i="13"/>
  <c r="Z18" i="11"/>
  <c r="W41" i="10"/>
  <c r="W22" i="9"/>
  <c r="AB21" i="9"/>
  <c r="AC21" i="9"/>
  <c r="W22" i="8"/>
  <c r="V17" i="8"/>
  <c r="W17" i="8"/>
  <c r="AB12" i="8"/>
  <c r="AC12" i="8"/>
  <c r="W19" i="6"/>
  <c r="AB32" i="5"/>
  <c r="AC32" i="5"/>
  <c r="AB12" i="4"/>
  <c r="AC12" i="4"/>
  <c r="Z41" i="3"/>
  <c r="AC34" i="3"/>
  <c r="AB13" i="14"/>
  <c r="AC13" i="14"/>
  <c r="Z21" i="14"/>
  <c r="W21" i="14"/>
  <c r="AB16" i="14"/>
  <c r="Z39" i="13"/>
  <c r="Z33" i="11"/>
  <c r="AC36" i="11"/>
  <c r="Z40" i="11"/>
  <c r="AC32" i="11"/>
  <c r="Y22" i="11"/>
  <c r="Z22" i="11"/>
  <c r="W19" i="11"/>
  <c r="V15" i="11"/>
  <c r="W15" i="11"/>
  <c r="AC36" i="9"/>
  <c r="AC30" i="9"/>
  <c r="V12" i="8"/>
  <c r="W12" i="8"/>
  <c r="AA43" i="7"/>
  <c r="AB43" i="7"/>
  <c r="AC43" i="7"/>
  <c r="AB31" i="7"/>
  <c r="V41" i="7"/>
  <c r="W41" i="7"/>
  <c r="Y21" i="5"/>
  <c r="Z21" i="5"/>
  <c r="W28" i="5"/>
  <c r="Y35" i="4"/>
  <c r="Z35" i="4"/>
  <c r="AF27" i="12"/>
  <c r="P22" i="3"/>
  <c r="E22" i="3" s="1"/>
  <c r="AF22" i="3"/>
  <c r="O22" i="3" s="1"/>
  <c r="P26" i="4"/>
  <c r="E26" i="4" s="1"/>
  <c r="A15" i="9"/>
  <c r="AF15" i="9"/>
  <c r="AF19" i="10"/>
  <c r="AF30" i="7"/>
  <c r="O30" i="7"/>
  <c r="A15" i="13"/>
  <c r="A18" i="3"/>
  <c r="AF28" i="7"/>
  <c r="O28" i="7" s="1"/>
  <c r="A22" i="7"/>
  <c r="AF24" i="7"/>
  <c r="P19" i="4"/>
  <c r="E19" i="4" s="1"/>
  <c r="O17" i="7"/>
  <c r="K25" i="8"/>
  <c r="M25" i="8"/>
  <c r="N25" i="8"/>
  <c r="A25" i="8" s="1"/>
  <c r="M23" i="6"/>
  <c r="N23" i="6" s="1"/>
  <c r="K23" i="6"/>
  <c r="K23" i="3"/>
  <c r="M23" i="3"/>
  <c r="N23" i="3" s="1"/>
  <c r="K31" i="7"/>
  <c r="M31" i="7"/>
  <c r="N31" i="7"/>
  <c r="K30" i="10"/>
  <c r="K24" i="5"/>
  <c r="A23" i="5"/>
  <c r="M23" i="8"/>
  <c r="N23" i="8" s="1"/>
  <c r="AF23" i="8" s="1"/>
  <c r="O23" i="8" s="1"/>
  <c r="A23" i="8"/>
  <c r="AF28" i="9"/>
  <c r="O28" i="9" s="1"/>
  <c r="K30" i="4"/>
  <c r="M21" i="6"/>
  <c r="N21" i="6"/>
  <c r="M29" i="7"/>
  <c r="N29" i="7" s="1"/>
  <c r="AF29" i="7"/>
  <c r="O29" i="7" s="1"/>
  <c r="M20" i="5"/>
  <c r="N20" i="5" s="1"/>
  <c r="A20" i="5" s="1"/>
  <c r="K29" i="11"/>
  <c r="A28" i="12"/>
  <c r="K38" i="12"/>
  <c r="K18" i="13"/>
  <c r="M22" i="6"/>
  <c r="N22" i="6"/>
  <c r="M22" i="5"/>
  <c r="N22" i="5"/>
  <c r="A22" i="5" s="1"/>
  <c r="A28" i="7"/>
  <c r="A13" i="8"/>
  <c r="AF13" i="8"/>
  <c r="O13" i="8"/>
  <c r="K32" i="9"/>
  <c r="M32" i="9"/>
  <c r="N32" i="9" s="1"/>
  <c r="A32" i="9" s="1"/>
  <c r="W33" i="3"/>
  <c r="Y28" i="3"/>
  <c r="Y26" i="3"/>
  <c r="Z26" i="3"/>
  <c r="Z34" i="4"/>
  <c r="AC16" i="7"/>
  <c r="F4" i="1"/>
  <c r="G4" i="1"/>
  <c r="AB36" i="4"/>
  <c r="AC36" i="4"/>
  <c r="Y29" i="4"/>
  <c r="Z29" i="4"/>
  <c r="V27" i="4"/>
  <c r="AC38" i="5"/>
  <c r="F91" i="1"/>
  <c r="G91" i="1"/>
  <c r="V22" i="3"/>
  <c r="W22" i="3"/>
  <c r="K15" i="14"/>
  <c r="M15" i="14"/>
  <c r="N15" i="14" s="1"/>
  <c r="G5" i="1"/>
  <c r="Y20" i="3"/>
  <c r="Z20" i="3"/>
  <c r="AB34" i="4"/>
  <c r="AC34" i="4"/>
  <c r="Y30" i="5"/>
  <c r="Z30" i="5"/>
  <c r="V29" i="5"/>
  <c r="W29" i="5"/>
  <c r="R49" i="6"/>
  <c r="Q49" i="6"/>
  <c r="V33" i="6"/>
  <c r="W33" i="6"/>
  <c r="V25" i="11"/>
  <c r="W25" i="11"/>
  <c r="V24" i="11"/>
  <c r="W24" i="11"/>
  <c r="M12" i="12"/>
  <c r="N12" i="12"/>
  <c r="A12" i="12" s="1"/>
  <c r="M29" i="12"/>
  <c r="N29" i="12"/>
  <c r="A29" i="12" s="1"/>
  <c r="Q53" i="3"/>
  <c r="AB24" i="4"/>
  <c r="V17" i="4"/>
  <c r="W17" i="4"/>
  <c r="Y38" i="5"/>
  <c r="Z38" i="5"/>
  <c r="V12" i="5"/>
  <c r="Y39" i="7"/>
  <c r="Z39" i="7"/>
  <c r="Y30" i="7"/>
  <c r="Z30" i="7"/>
  <c r="AB28" i="7"/>
  <c r="AC28" i="7"/>
  <c r="V26" i="7"/>
  <c r="W26" i="7"/>
  <c r="V21" i="7"/>
  <c r="W21" i="7"/>
  <c r="V20" i="7"/>
  <c r="W20" i="7"/>
  <c r="W14" i="7"/>
  <c r="Y15" i="8"/>
  <c r="Z15" i="8"/>
  <c r="V17" i="9"/>
  <c r="W17" i="9"/>
  <c r="Y19" i="4"/>
  <c r="Z19" i="4"/>
  <c r="Y37" i="6"/>
  <c r="Z37" i="6"/>
  <c r="AB15" i="6"/>
  <c r="Y13" i="6"/>
  <c r="Z13" i="6"/>
  <c r="Y33" i="8"/>
  <c r="Y41" i="9"/>
  <c r="Y24" i="10"/>
  <c r="Z24" i="10"/>
  <c r="S53" i="3"/>
  <c r="AB30" i="4"/>
  <c r="AC30" i="4"/>
  <c r="V25" i="4"/>
  <c r="W25" i="4"/>
  <c r="V16" i="4"/>
  <c r="W16" i="4"/>
  <c r="V14" i="4"/>
  <c r="W14" i="4"/>
  <c r="Y22" i="7"/>
  <c r="Z22" i="7"/>
  <c r="AB20" i="7"/>
  <c r="AC20" i="7"/>
  <c r="Y30" i="8"/>
  <c r="Z30" i="8"/>
  <c r="AB26" i="8"/>
  <c r="Y14" i="8"/>
  <c r="R48" i="6"/>
  <c r="Z35" i="6"/>
  <c r="W32" i="6"/>
  <c r="Z35" i="7"/>
  <c r="V33" i="8"/>
  <c r="W33" i="8"/>
  <c r="AC14" i="9"/>
  <c r="V13" i="9"/>
  <c r="W13" i="9"/>
  <c r="V30" i="10"/>
  <c r="W30" i="10"/>
  <c r="AB20" i="10"/>
  <c r="AC20" i="10"/>
  <c r="V21" i="11"/>
  <c r="W21" i="11"/>
  <c r="AB36" i="12"/>
  <c r="AC36" i="12"/>
  <c r="AB38" i="13"/>
  <c r="AC38" i="13"/>
  <c r="V30" i="13"/>
  <c r="W30" i="13"/>
  <c r="V23" i="13"/>
  <c r="W23" i="13"/>
  <c r="AB26" i="14"/>
  <c r="AC26" i="14"/>
  <c r="V42" i="11"/>
  <c r="W42" i="11"/>
  <c r="AB24" i="11"/>
  <c r="AC24" i="11"/>
  <c r="V25" i="13"/>
  <c r="W25" i="13"/>
  <c r="Y30" i="14"/>
  <c r="Z30" i="14"/>
  <c r="S50" i="10"/>
  <c r="Q50" i="10"/>
  <c r="AC31" i="10"/>
  <c r="Y15" i="10"/>
  <c r="Z15" i="10"/>
  <c r="Y13" i="10"/>
  <c r="Z13" i="10"/>
  <c r="AB13" i="11"/>
  <c r="AC13" i="11"/>
  <c r="Y31" i="13"/>
  <c r="Z31" i="13"/>
  <c r="Y34" i="11"/>
  <c r="Z34" i="11"/>
  <c r="AB19" i="11"/>
  <c r="AC19" i="11"/>
  <c r="Y16" i="11"/>
  <c r="Z16" i="11"/>
  <c r="Y23" i="12"/>
  <c r="Z23" i="12"/>
  <c r="AB17" i="14"/>
  <c r="AC17" i="14"/>
  <c r="R46" i="13"/>
  <c r="S46" i="13"/>
  <c r="AB32" i="12"/>
  <c r="AC32" i="12"/>
  <c r="V38" i="13"/>
  <c r="W38" i="13"/>
  <c r="V21" i="13"/>
  <c r="V15" i="13"/>
  <c r="W15" i="13"/>
  <c r="V26" i="14"/>
  <c r="W26" i="14"/>
  <c r="Y15" i="12"/>
  <c r="Z15" i="12"/>
  <c r="Y12" i="12"/>
  <c r="Z12" i="12"/>
  <c r="V33" i="13"/>
  <c r="W33" i="13"/>
  <c r="AB28" i="13"/>
  <c r="AC28" i="13"/>
  <c r="AB27" i="13"/>
  <c r="AC27" i="13"/>
  <c r="V20" i="13"/>
  <c r="W20" i="13"/>
  <c r="Y41" i="14"/>
  <c r="Z41" i="14"/>
  <c r="AC21" i="14"/>
  <c r="AC20" i="14"/>
  <c r="W20" i="14"/>
  <c r="AC15" i="14"/>
  <c r="Z14" i="14"/>
  <c r="Z12" i="14"/>
  <c r="R46" i="8"/>
  <c r="S46" i="8"/>
  <c r="R46" i="5"/>
  <c r="S46" i="5"/>
  <c r="M14" i="5"/>
  <c r="N14" i="5"/>
  <c r="A14" i="5"/>
  <c r="R46" i="3"/>
  <c r="S46" i="3"/>
  <c r="AF20" i="7"/>
  <c r="O20" i="7" s="1"/>
  <c r="AF12" i="7"/>
  <c r="O12" i="7" s="1"/>
  <c r="AF18" i="8"/>
  <c r="O18" i="8" s="1"/>
  <c r="AF21" i="8"/>
  <c r="A19" i="6"/>
  <c r="A17" i="6"/>
  <c r="AF13" i="5"/>
  <c r="O13" i="5" s="1"/>
  <c r="A19" i="8"/>
  <c r="A13" i="6"/>
  <c r="M19" i="13"/>
  <c r="N19" i="13" s="1"/>
  <c r="K19" i="13"/>
  <c r="M16" i="14"/>
  <c r="N16" i="14" s="1"/>
  <c r="K16" i="14"/>
  <c r="K31" i="10"/>
  <c r="M31" i="10"/>
  <c r="N31" i="10"/>
  <c r="A31" i="10" s="1"/>
  <c r="M24" i="3"/>
  <c r="N24" i="3"/>
  <c r="A24" i="3" s="1"/>
  <c r="K24" i="3"/>
  <c r="K25" i="5"/>
  <c r="M25" i="5"/>
  <c r="N25" i="5" s="1"/>
  <c r="A29" i="7"/>
  <c r="K30" i="11"/>
  <c r="M30" i="11"/>
  <c r="N30" i="11" s="1"/>
  <c r="K24" i="6"/>
  <c r="M24" i="6"/>
  <c r="N24" i="6" s="1"/>
  <c r="A24" i="6" s="1"/>
  <c r="A23" i="6"/>
  <c r="K39" i="12"/>
  <c r="M39" i="12"/>
  <c r="M33" i="9"/>
  <c r="N33" i="9" s="1"/>
  <c r="K33" i="9"/>
  <c r="K26" i="8"/>
  <c r="M26" i="8"/>
  <c r="N26" i="8"/>
  <c r="A26" i="8"/>
  <c r="AF22" i="5"/>
  <c r="O22" i="5"/>
  <c r="K31" i="4"/>
  <c r="K32" i="7"/>
  <c r="M32" i="7"/>
  <c r="N32" i="7" s="1"/>
  <c r="K25" i="3"/>
  <c r="M25" i="3"/>
  <c r="N25" i="3" s="1"/>
  <c r="M32" i="10"/>
  <c r="N32" i="10"/>
  <c r="K32" i="10"/>
  <c r="M20" i="13"/>
  <c r="N20" i="13"/>
  <c r="K20" i="13"/>
  <c r="M25" i="6"/>
  <c r="N25" i="6"/>
  <c r="A25" i="6" s="1"/>
  <c r="K25" i="6"/>
  <c r="K26" i="5"/>
  <c r="M26" i="5"/>
  <c r="N26" i="5"/>
  <c r="AF26" i="5"/>
  <c r="O26" i="5" s="1"/>
  <c r="AF16" i="14"/>
  <c r="O16" i="14" s="1"/>
  <c r="P16" i="14" s="1"/>
  <c r="E16" i="14" s="1"/>
  <c r="K27" i="8"/>
  <c r="M27" i="8"/>
  <c r="N27" i="8" s="1"/>
  <c r="K32" i="4"/>
  <c r="M33" i="7"/>
  <c r="N33" i="7"/>
  <c r="K33" i="7"/>
  <c r="M34" i="9"/>
  <c r="N34" i="9"/>
  <c r="A34" i="9" s="1"/>
  <c r="K34" i="9"/>
  <c r="M40" i="12"/>
  <c r="T40" i="12" s="1"/>
  <c r="K40" i="12"/>
  <c r="K31" i="11"/>
  <c r="M31" i="11"/>
  <c r="N31" i="11"/>
  <c r="A31" i="11"/>
  <c r="K17" i="14"/>
  <c r="M17" i="14"/>
  <c r="N17" i="14" s="1"/>
  <c r="AF17" i="14" s="1"/>
  <c r="F22" i="3"/>
  <c r="F15" i="3"/>
  <c r="K34" i="7"/>
  <c r="M34" i="7"/>
  <c r="N34" i="7"/>
  <c r="AF34" i="7" s="1"/>
  <c r="O34" i="7" s="1"/>
  <c r="M26" i="3"/>
  <c r="N26" i="3"/>
  <c r="AF26" i="3" s="1"/>
  <c r="K26" i="3"/>
  <c r="M26" i="6"/>
  <c r="N26" i="6"/>
  <c r="A26" i="6" s="1"/>
  <c r="K26" i="6"/>
  <c r="M21" i="13"/>
  <c r="N21" i="13" s="1"/>
  <c r="O21" i="13" s="1"/>
  <c r="K21" i="13"/>
  <c r="K28" i="8"/>
  <c r="M28" i="8"/>
  <c r="N28" i="8"/>
  <c r="M33" i="10"/>
  <c r="N33" i="10"/>
  <c r="K33" i="10"/>
  <c r="K35" i="9"/>
  <c r="M35" i="9"/>
  <c r="N35" i="9"/>
  <c r="K33" i="4"/>
  <c r="K18" i="14"/>
  <c r="M18" i="14"/>
  <c r="N18" i="14"/>
  <c r="A18" i="14" s="1"/>
  <c r="M32" i="11"/>
  <c r="N32" i="11"/>
  <c r="K32" i="11"/>
  <c r="M41" i="12"/>
  <c r="N41" i="12" s="1"/>
  <c r="K41" i="12"/>
  <c r="AF34" i="9"/>
  <c r="K27" i="5"/>
  <c r="M27" i="5"/>
  <c r="N27" i="5"/>
  <c r="A27" i="5" s="1"/>
  <c r="P33" i="4"/>
  <c r="E33" i="4" s="1"/>
  <c r="K22" i="13"/>
  <c r="M22" i="13"/>
  <c r="N22" i="13"/>
  <c r="A22" i="13"/>
  <c r="K27" i="6"/>
  <c r="M27" i="6"/>
  <c r="N27" i="6" s="1"/>
  <c r="K19" i="14"/>
  <c r="M19" i="14"/>
  <c r="N19" i="14"/>
  <c r="K34" i="10"/>
  <c r="M34" i="10"/>
  <c r="N34" i="10"/>
  <c r="A34" i="10" s="1"/>
  <c r="M29" i="8"/>
  <c r="N29" i="8" s="1"/>
  <c r="A29" i="8"/>
  <c r="K29" i="8"/>
  <c r="K42" i="12"/>
  <c r="M42" i="12"/>
  <c r="K36" i="9"/>
  <c r="M36" i="9"/>
  <c r="T36" i="9"/>
  <c r="K27" i="3"/>
  <c r="M27" i="3"/>
  <c r="N27" i="3"/>
  <c r="A27" i="3" s="1"/>
  <c r="K33" i="11"/>
  <c r="M33" i="11"/>
  <c r="N33" i="11" s="1"/>
  <c r="M28" i="5"/>
  <c r="N28" i="5"/>
  <c r="K28" i="5"/>
  <c r="K34" i="4"/>
  <c r="M34" i="4"/>
  <c r="N34" i="4" s="1"/>
  <c r="A34" i="4" s="1"/>
  <c r="M35" i="7"/>
  <c r="N35" i="7"/>
  <c r="K35" i="7"/>
  <c r="K35" i="4"/>
  <c r="K30" i="8"/>
  <c r="M30" i="8"/>
  <c r="N30" i="8" s="1"/>
  <c r="K28" i="3"/>
  <c r="M28" i="3"/>
  <c r="N28" i="3" s="1"/>
  <c r="A28" i="3" s="1"/>
  <c r="K20" i="14"/>
  <c r="M20" i="14"/>
  <c r="N20" i="14" s="1"/>
  <c r="AF20" i="14"/>
  <c r="K23" i="13"/>
  <c r="M23" i="13"/>
  <c r="N23" i="13" s="1"/>
  <c r="K37" i="9"/>
  <c r="M37" i="9"/>
  <c r="N37" i="9"/>
  <c r="A37" i="9" s="1"/>
  <c r="K28" i="6"/>
  <c r="M28" i="6"/>
  <c r="N28" i="6" s="1"/>
  <c r="M36" i="7"/>
  <c r="N36" i="7" s="1"/>
  <c r="T36" i="7"/>
  <c r="K36" i="7"/>
  <c r="M29" i="5"/>
  <c r="N29" i="5" s="1"/>
  <c r="K29" i="5"/>
  <c r="M34" i="11"/>
  <c r="N34" i="11"/>
  <c r="A34" i="11" s="1"/>
  <c r="K34" i="11"/>
  <c r="K35" i="10"/>
  <c r="M35" i="10"/>
  <c r="N35" i="10"/>
  <c r="A35" i="10"/>
  <c r="M31" i="8"/>
  <c r="N31" i="8"/>
  <c r="A31" i="8" s="1"/>
  <c r="K31" i="8"/>
  <c r="K36" i="10"/>
  <c r="M36" i="10"/>
  <c r="N36" i="10" s="1"/>
  <c r="K30" i="5"/>
  <c r="M30" i="5"/>
  <c r="N30" i="5" s="1"/>
  <c r="K37" i="7"/>
  <c r="M37" i="7"/>
  <c r="T37" i="7" s="1"/>
  <c r="K24" i="13"/>
  <c r="M24" i="13"/>
  <c r="N24" i="13" s="1"/>
  <c r="M29" i="6"/>
  <c r="N29" i="6"/>
  <c r="K29" i="6"/>
  <c r="K38" i="9"/>
  <c r="M38" i="9"/>
  <c r="K35" i="11"/>
  <c r="M35" i="11"/>
  <c r="N35" i="11" s="1"/>
  <c r="A35" i="11" s="1"/>
  <c r="K21" i="14"/>
  <c r="M21" i="14"/>
  <c r="N21" i="14" s="1"/>
  <c r="T37" i="9"/>
  <c r="K29" i="3"/>
  <c r="M29" i="3"/>
  <c r="N29" i="3" s="1"/>
  <c r="K36" i="4"/>
  <c r="M30" i="3"/>
  <c r="N30" i="3" s="1"/>
  <c r="K30" i="3"/>
  <c r="M30" i="6"/>
  <c r="N30" i="6"/>
  <c r="A30" i="6"/>
  <c r="K30" i="6"/>
  <c r="M31" i="5"/>
  <c r="N31" i="5"/>
  <c r="K31" i="5"/>
  <c r="K37" i="10"/>
  <c r="M37" i="10"/>
  <c r="T36" i="10"/>
  <c r="K37" i="4"/>
  <c r="K22" i="14"/>
  <c r="M22" i="14"/>
  <c r="N22" i="14"/>
  <c r="M36" i="11"/>
  <c r="N36" i="11" s="1"/>
  <c r="A36" i="11" s="1"/>
  <c r="K36" i="11"/>
  <c r="M25" i="13"/>
  <c r="N25" i="13"/>
  <c r="K25" i="13"/>
  <c r="M39" i="9"/>
  <c r="N39" i="9"/>
  <c r="K39" i="9"/>
  <c r="M38" i="7"/>
  <c r="N38" i="7"/>
  <c r="K38" i="7"/>
  <c r="K32" i="8"/>
  <c r="M32" i="8"/>
  <c r="N32" i="8"/>
  <c r="A32" i="8" s="1"/>
  <c r="K38" i="10"/>
  <c r="M38" i="10"/>
  <c r="T38" i="10" s="1"/>
  <c r="M31" i="6"/>
  <c r="N31" i="6"/>
  <c r="A31" i="6" s="1"/>
  <c r="K31" i="6"/>
  <c r="K39" i="7"/>
  <c r="M39" i="7"/>
  <c r="T39" i="9"/>
  <c r="K26" i="13"/>
  <c r="M26" i="13"/>
  <c r="N26" i="13"/>
  <c r="T36" i="11"/>
  <c r="K23" i="14"/>
  <c r="M23" i="14"/>
  <c r="N23" i="14"/>
  <c r="AF23" i="14" s="1"/>
  <c r="K38" i="4"/>
  <c r="M32" i="5"/>
  <c r="N32" i="5" s="1"/>
  <c r="K32" i="5"/>
  <c r="K31" i="3"/>
  <c r="M31" i="3"/>
  <c r="N31" i="3" s="1"/>
  <c r="A31" i="3" s="1"/>
  <c r="K40" i="9"/>
  <c r="M40" i="9"/>
  <c r="M33" i="8"/>
  <c r="N33" i="8"/>
  <c r="A33" i="8"/>
  <c r="K33" i="8"/>
  <c r="K37" i="11"/>
  <c r="M37" i="11"/>
  <c r="N38" i="10"/>
  <c r="A38" i="10" s="1"/>
  <c r="M38" i="11"/>
  <c r="N38" i="11"/>
  <c r="A38" i="11" s="1"/>
  <c r="K38" i="11"/>
  <c r="M41" i="9"/>
  <c r="T41" i="9"/>
  <c r="K41" i="9"/>
  <c r="K24" i="14"/>
  <c r="M24" i="14"/>
  <c r="N24" i="14"/>
  <c r="A24" i="14" s="1"/>
  <c r="K27" i="13"/>
  <c r="M27" i="13"/>
  <c r="N27" i="13"/>
  <c r="K32" i="6"/>
  <c r="M32" i="6"/>
  <c r="N32" i="6"/>
  <c r="K39" i="10"/>
  <c r="M39" i="10"/>
  <c r="K32" i="3"/>
  <c r="M32" i="3"/>
  <c r="N32" i="3"/>
  <c r="AF32" i="3" s="1"/>
  <c r="M33" i="5"/>
  <c r="N33" i="5"/>
  <c r="AF33" i="5" s="1"/>
  <c r="O33" i="5" s="1"/>
  <c r="K33" i="5"/>
  <c r="K39" i="4"/>
  <c r="K34" i="8"/>
  <c r="M34" i="8"/>
  <c r="N34" i="8" s="1"/>
  <c r="A34" i="8" s="1"/>
  <c r="AF36" i="11"/>
  <c r="O36" i="11" s="1"/>
  <c r="M40" i="7"/>
  <c r="K40" i="7"/>
  <c r="K25" i="14"/>
  <c r="M25" i="14"/>
  <c r="N25" i="14" s="1"/>
  <c r="K35" i="8"/>
  <c r="M35" i="8"/>
  <c r="N35" i="8"/>
  <c r="AF35" i="8" s="1"/>
  <c r="K28" i="13"/>
  <c r="M28" i="13"/>
  <c r="N28" i="13"/>
  <c r="A28" i="13" s="1"/>
  <c r="N41" i="9"/>
  <c r="AF41" i="9"/>
  <c r="O41" i="9" s="1"/>
  <c r="K39" i="11"/>
  <c r="M39" i="11"/>
  <c r="T39" i="11" s="1"/>
  <c r="M41" i="7"/>
  <c r="K41" i="7"/>
  <c r="K40" i="4"/>
  <c r="K34" i="5"/>
  <c r="M34" i="5"/>
  <c r="N34" i="5"/>
  <c r="A34" i="5"/>
  <c r="K33" i="3"/>
  <c r="M33" i="3"/>
  <c r="N33" i="3" s="1"/>
  <c r="AF33" i="3" s="1"/>
  <c r="A32" i="3"/>
  <c r="M33" i="6"/>
  <c r="N33" i="6"/>
  <c r="K33" i="6"/>
  <c r="M40" i="10"/>
  <c r="T40" i="10" s="1"/>
  <c r="K40" i="10"/>
  <c r="K42" i="9"/>
  <c r="M42" i="9"/>
  <c r="N42" i="9"/>
  <c r="AF42" i="9" s="1"/>
  <c r="K36" i="8"/>
  <c r="M36" i="8"/>
  <c r="T36" i="8"/>
  <c r="K34" i="6"/>
  <c r="M34" i="6"/>
  <c r="N34" i="6"/>
  <c r="AF34" i="6" s="1"/>
  <c r="O34" i="6" s="1"/>
  <c r="N39" i="11"/>
  <c r="A39" i="11" s="1"/>
  <c r="M41" i="10"/>
  <c r="K41" i="10"/>
  <c r="M35" i="5"/>
  <c r="N35" i="5"/>
  <c r="K35" i="5"/>
  <c r="K42" i="7"/>
  <c r="M42" i="7"/>
  <c r="T42" i="7" s="1"/>
  <c r="M40" i="11"/>
  <c r="T40" i="11"/>
  <c r="A40" i="11" s="1"/>
  <c r="P40" i="11" s="1"/>
  <c r="E40" i="11" s="1"/>
  <c r="K40" i="11"/>
  <c r="M34" i="3"/>
  <c r="N34" i="3"/>
  <c r="A34" i="3" s="1"/>
  <c r="K34" i="3"/>
  <c r="K41" i="4"/>
  <c r="K29" i="13"/>
  <c r="M29" i="13"/>
  <c r="N29" i="13"/>
  <c r="A29" i="13"/>
  <c r="K26" i="14"/>
  <c r="M26" i="14"/>
  <c r="N26" i="14" s="1"/>
  <c r="K27" i="14"/>
  <c r="M27" i="14"/>
  <c r="N27" i="14"/>
  <c r="M30" i="13"/>
  <c r="N30" i="13"/>
  <c r="A30" i="13" s="1"/>
  <c r="K30" i="13"/>
  <c r="K35" i="3"/>
  <c r="M35" i="3"/>
  <c r="N35" i="3"/>
  <c r="AF35" i="3" s="1"/>
  <c r="K41" i="11"/>
  <c r="M41" i="11"/>
  <c r="T41" i="11" s="1"/>
  <c r="K36" i="5"/>
  <c r="M36" i="5"/>
  <c r="T36" i="5" s="1"/>
  <c r="K42" i="10"/>
  <c r="M42" i="10"/>
  <c r="N42" i="10"/>
  <c r="K35" i="6"/>
  <c r="M35" i="6"/>
  <c r="N35" i="6" s="1"/>
  <c r="N36" i="8"/>
  <c r="K42" i="4"/>
  <c r="K37" i="8"/>
  <c r="M37" i="8"/>
  <c r="T37" i="8"/>
  <c r="M42" i="11"/>
  <c r="N42" i="11" s="1"/>
  <c r="AF42" i="11" s="1"/>
  <c r="O42" i="11" s="1"/>
  <c r="K42" i="11"/>
  <c r="K37" i="5"/>
  <c r="M37" i="5"/>
  <c r="M38" i="8"/>
  <c r="N38" i="8"/>
  <c r="AF38" i="8" s="1"/>
  <c r="K38" i="8"/>
  <c r="M36" i="6"/>
  <c r="T36" i="6" s="1"/>
  <c r="K36" i="6"/>
  <c r="M36" i="3"/>
  <c r="T36" i="3"/>
  <c r="K36" i="3"/>
  <c r="A35" i="3"/>
  <c r="M31" i="13"/>
  <c r="N31" i="13"/>
  <c r="K31" i="13"/>
  <c r="K28" i="14"/>
  <c r="M28" i="14"/>
  <c r="N28" i="14" s="1"/>
  <c r="K29" i="14"/>
  <c r="M29" i="14"/>
  <c r="N29" i="14"/>
  <c r="AF29" i="14"/>
  <c r="M38" i="5"/>
  <c r="T38" i="5" s="1"/>
  <c r="N38" i="5"/>
  <c r="K38" i="5"/>
  <c r="K39" i="8"/>
  <c r="M39" i="8"/>
  <c r="N39" i="8"/>
  <c r="A39" i="8"/>
  <c r="K37" i="3"/>
  <c r="M37" i="3"/>
  <c r="T37" i="3" s="1"/>
  <c r="K37" i="6"/>
  <c r="M37" i="6"/>
  <c r="T37" i="6"/>
  <c r="M32" i="13"/>
  <c r="N32" i="13"/>
  <c r="AF32" i="13" s="1"/>
  <c r="K32" i="13"/>
  <c r="N36" i="3"/>
  <c r="A36" i="3" s="1"/>
  <c r="N36" i="6"/>
  <c r="AF36" i="6" s="1"/>
  <c r="T42" i="11"/>
  <c r="A42" i="11" s="1"/>
  <c r="P42" i="11" s="1"/>
  <c r="E42" i="11" s="1"/>
  <c r="K40" i="8"/>
  <c r="M40" i="8"/>
  <c r="N40" i="8"/>
  <c r="AF40" i="8" s="1"/>
  <c r="O40" i="8" s="1"/>
  <c r="K39" i="5"/>
  <c r="M39" i="5"/>
  <c r="T39" i="5"/>
  <c r="K30" i="14"/>
  <c r="M30" i="14"/>
  <c r="N30" i="14"/>
  <c r="AF30" i="14" s="1"/>
  <c r="O30" i="14" s="1"/>
  <c r="K33" i="13"/>
  <c r="M33" i="13"/>
  <c r="N33" i="13"/>
  <c r="A33" i="13" s="1"/>
  <c r="M38" i="6"/>
  <c r="N38" i="6" s="1"/>
  <c r="A38" i="6" s="1"/>
  <c r="K38" i="6"/>
  <c r="K38" i="3"/>
  <c r="M38" i="3"/>
  <c r="T38" i="3" s="1"/>
  <c r="N37" i="6"/>
  <c r="T39" i="8"/>
  <c r="K39" i="6"/>
  <c r="M39" i="6"/>
  <c r="K34" i="13"/>
  <c r="M34" i="13"/>
  <c r="N34" i="13" s="1"/>
  <c r="AF34" i="13" s="1"/>
  <c r="O34" i="13" s="1"/>
  <c r="K41" i="8"/>
  <c r="M41" i="8"/>
  <c r="T41" i="8"/>
  <c r="M39" i="3"/>
  <c r="N39" i="3"/>
  <c r="A39" i="3" s="1"/>
  <c r="K39" i="3"/>
  <c r="K40" i="5"/>
  <c r="M40" i="5"/>
  <c r="M31" i="14"/>
  <c r="N31" i="14" s="1"/>
  <c r="K31" i="14"/>
  <c r="M35" i="13"/>
  <c r="N35" i="13" s="1"/>
  <c r="K35" i="13"/>
  <c r="K40" i="3"/>
  <c r="M40" i="3"/>
  <c r="T40" i="3"/>
  <c r="M32" i="14"/>
  <c r="N32" i="14"/>
  <c r="AF32" i="14" s="1"/>
  <c r="O32" i="14" s="1"/>
  <c r="K32" i="14"/>
  <c r="N41" i="8"/>
  <c r="A41" i="8"/>
  <c r="P41" i="8" s="1"/>
  <c r="E41" i="8" s="1"/>
  <c r="K41" i="5"/>
  <c r="M41" i="5"/>
  <c r="K42" i="8"/>
  <c r="M42" i="8"/>
  <c r="N42" i="8"/>
  <c r="K40" i="6"/>
  <c r="M40" i="6"/>
  <c r="N40" i="6"/>
  <c r="AF40" i="6" s="1"/>
  <c r="K36" i="13"/>
  <c r="M36" i="13"/>
  <c r="N36" i="13" s="1"/>
  <c r="K42" i="5"/>
  <c r="M42" i="5"/>
  <c r="T42" i="5"/>
  <c r="A42" i="5" s="1"/>
  <c r="M33" i="14"/>
  <c r="N33" i="14"/>
  <c r="K33" i="14"/>
  <c r="M41" i="3"/>
  <c r="K41" i="3"/>
  <c r="K41" i="6"/>
  <c r="M41" i="6"/>
  <c r="T42" i="8"/>
  <c r="A42" i="8" s="1"/>
  <c r="P42" i="8" s="1"/>
  <c r="E42" i="8" s="1"/>
  <c r="K34" i="14"/>
  <c r="M34" i="14"/>
  <c r="N34" i="14"/>
  <c r="AF34" i="14" s="1"/>
  <c r="N42" i="5"/>
  <c r="K42" i="6"/>
  <c r="M42" i="6"/>
  <c r="K42" i="3"/>
  <c r="M42" i="3"/>
  <c r="T42" i="3" s="1"/>
  <c r="K37" i="13"/>
  <c r="M37" i="13"/>
  <c r="T37" i="13" s="1"/>
  <c r="M35" i="14"/>
  <c r="N35" i="14" s="1"/>
  <c r="K35" i="14"/>
  <c r="M38" i="13"/>
  <c r="N38" i="13"/>
  <c r="AF38" i="13" s="1"/>
  <c r="O38" i="13" s="1"/>
  <c r="A38" i="13"/>
  <c r="K38" i="13"/>
  <c r="K39" i="13"/>
  <c r="M39" i="13"/>
  <c r="K36" i="14"/>
  <c r="M36" i="14"/>
  <c r="T36" i="14" s="1"/>
  <c r="N36" i="14"/>
  <c r="M40" i="13"/>
  <c r="N40" i="13"/>
  <c r="AF40" i="13" s="1"/>
  <c r="O40" i="13" s="1"/>
  <c r="K40" i="13"/>
  <c r="M37" i="14"/>
  <c r="T37" i="14"/>
  <c r="K37" i="14"/>
  <c r="K41" i="13"/>
  <c r="M41" i="13"/>
  <c r="T41" i="13"/>
  <c r="M38" i="14"/>
  <c r="T38" i="14"/>
  <c r="K38" i="14"/>
  <c r="N37" i="14"/>
  <c r="K39" i="14"/>
  <c r="M39" i="14"/>
  <c r="N39" i="14" s="1"/>
  <c r="T39" i="14"/>
  <c r="K42" i="13"/>
  <c r="M42" i="13"/>
  <c r="N42" i="13"/>
  <c r="AF42" i="13" s="1"/>
  <c r="M40" i="14"/>
  <c r="N40" i="14"/>
  <c r="AF40" i="14" s="1"/>
  <c r="K40" i="14"/>
  <c r="M41" i="14"/>
  <c r="N41" i="14"/>
  <c r="AF41" i="14" s="1"/>
  <c r="K41" i="14"/>
  <c r="T40" i="14"/>
  <c r="M42" i="14"/>
  <c r="N42" i="14"/>
  <c r="AF42" i="14" s="1"/>
  <c r="K42" i="14"/>
  <c r="F19" i="4"/>
  <c r="T42" i="14"/>
  <c r="F26" i="4"/>
  <c r="F33" i="4"/>
  <c r="S45" i="14"/>
  <c r="AC42" i="14"/>
  <c r="AB32" i="14"/>
  <c r="AC32" i="14"/>
  <c r="W33" i="14"/>
  <c r="AC16" i="14"/>
  <c r="W42" i="14"/>
  <c r="W39" i="14"/>
  <c r="Z35" i="13"/>
  <c r="Z41" i="13"/>
  <c r="W36" i="13"/>
  <c r="Z27" i="13"/>
  <c r="AC26" i="13"/>
  <c r="W24" i="13"/>
  <c r="W32" i="13"/>
  <c r="W21" i="13"/>
  <c r="V29" i="13"/>
  <c r="W29" i="13"/>
  <c r="Y38" i="13"/>
  <c r="Z38" i="13"/>
  <c r="AC12" i="12"/>
  <c r="W41" i="12"/>
  <c r="AC38" i="12"/>
  <c r="Z32" i="12"/>
  <c r="AC24" i="12"/>
  <c r="AC39" i="12"/>
  <c r="AB40" i="12"/>
  <c r="AC40" i="12"/>
  <c r="W40" i="12"/>
  <c r="V27" i="12"/>
  <c r="W27" i="12"/>
  <c r="AC26" i="12"/>
  <c r="Z15" i="11"/>
  <c r="U43" i="11"/>
  <c r="Y12" i="11"/>
  <c r="Z12" i="11"/>
  <c r="AA43" i="11"/>
  <c r="AB43" i="11"/>
  <c r="Z31" i="11"/>
  <c r="Z20" i="11"/>
  <c r="AC14" i="11"/>
  <c r="AB40" i="11"/>
  <c r="AC40" i="11"/>
  <c r="Z39" i="11"/>
  <c r="W32" i="11"/>
  <c r="W26" i="11"/>
  <c r="AC28" i="10"/>
  <c r="AC22" i="10"/>
  <c r="W12" i="10"/>
  <c r="Z39" i="10"/>
  <c r="Z40" i="10"/>
  <c r="Z29" i="10"/>
  <c r="W23" i="10"/>
  <c r="AC12" i="10"/>
  <c r="V34" i="10"/>
  <c r="W34" i="10"/>
  <c r="Z28" i="10"/>
  <c r="AB17" i="10"/>
  <c r="AC17" i="10"/>
  <c r="W13" i="10"/>
  <c r="S45" i="9"/>
  <c r="W41" i="9"/>
  <c r="W25" i="9"/>
  <c r="W16" i="9"/>
  <c r="Z29" i="9"/>
  <c r="AC41" i="9"/>
  <c r="W33" i="9"/>
  <c r="W32" i="9"/>
  <c r="W42" i="9"/>
  <c r="Z41" i="9"/>
  <c r="AB35" i="9"/>
  <c r="AC35" i="9"/>
  <c r="V34" i="9"/>
  <c r="W34" i="9"/>
  <c r="AC33" i="9"/>
  <c r="Z26" i="9"/>
  <c r="AB24" i="9"/>
  <c r="AC24" i="9"/>
  <c r="W23" i="9"/>
  <c r="S45" i="8"/>
  <c r="W24" i="8"/>
  <c r="V34" i="8"/>
  <c r="W34" i="8"/>
  <c r="W42" i="8"/>
  <c r="Z39" i="8"/>
  <c r="AC26" i="8"/>
  <c r="Z14" i="8"/>
  <c r="AC13" i="8"/>
  <c r="W31" i="8"/>
  <c r="Z33" i="8"/>
  <c r="AC32" i="8"/>
  <c r="AC30" i="8"/>
  <c r="Z27" i="8"/>
  <c r="W23" i="8"/>
  <c r="AC21" i="8"/>
  <c r="W41" i="8"/>
  <c r="Y38" i="8"/>
  <c r="Z38" i="8"/>
  <c r="Z37" i="8"/>
  <c r="Z36" i="8"/>
  <c r="Z31" i="8"/>
  <c r="AC23" i="8"/>
  <c r="Z17" i="8"/>
  <c r="AC16" i="8"/>
  <c r="AB15" i="8"/>
  <c r="AC15" i="8"/>
  <c r="V13" i="8"/>
  <c r="W13" i="8"/>
  <c r="R45" i="7"/>
  <c r="S45" i="7"/>
  <c r="Z15" i="7"/>
  <c r="W27" i="7"/>
  <c r="AC36" i="7"/>
  <c r="Z33" i="7"/>
  <c r="AC31" i="7"/>
  <c r="Z25" i="7"/>
  <c r="Z12" i="7"/>
  <c r="W23" i="7"/>
  <c r="Z13" i="7"/>
  <c r="Z37" i="7"/>
  <c r="Z17" i="7"/>
  <c r="AC13" i="7"/>
  <c r="X43" i="7"/>
  <c r="AC23" i="7"/>
  <c r="AC42" i="7"/>
  <c r="Z40" i="7"/>
  <c r="Z36" i="7"/>
  <c r="V29" i="7"/>
  <c r="W29" i="7"/>
  <c r="V16" i="7"/>
  <c r="W16" i="7"/>
  <c r="AC15" i="7"/>
  <c r="S45" i="6"/>
  <c r="Y36" i="6"/>
  <c r="Z36" i="6"/>
  <c r="W35" i="6"/>
  <c r="Z24" i="6"/>
  <c r="U43" i="6"/>
  <c r="V43" i="6"/>
  <c r="Z39" i="6"/>
  <c r="Z29" i="6"/>
  <c r="AC25" i="6"/>
  <c r="AC15" i="6"/>
  <c r="W37" i="6"/>
  <c r="Z27" i="6"/>
  <c r="W26" i="6"/>
  <c r="Y17" i="6"/>
  <c r="Z17" i="6"/>
  <c r="Y12" i="6"/>
  <c r="Z12" i="6"/>
  <c r="V32" i="5"/>
  <c r="W32" i="5"/>
  <c r="Z39" i="5"/>
  <c r="AC27" i="5"/>
  <c r="AA43" i="5"/>
  <c r="AC41" i="5"/>
  <c r="AC30" i="5"/>
  <c r="Z26" i="5"/>
  <c r="AC20" i="5"/>
  <c r="V38" i="5"/>
  <c r="W38" i="5"/>
  <c r="U43" i="5"/>
  <c r="V43" i="5"/>
  <c r="W15" i="5"/>
  <c r="AB42" i="5"/>
  <c r="AC42" i="5"/>
  <c r="W42" i="5"/>
  <c r="Y40" i="5"/>
  <c r="Z40" i="5"/>
  <c r="Y36" i="5"/>
  <c r="Z36" i="5"/>
  <c r="Z33" i="5"/>
  <c r="W31" i="5"/>
  <c r="Z25" i="5"/>
  <c r="Y24" i="5"/>
  <c r="Z24" i="5"/>
  <c r="W16" i="5"/>
  <c r="W12" i="5"/>
  <c r="W38" i="4"/>
  <c r="AC40" i="4"/>
  <c r="W40" i="4"/>
  <c r="W36" i="4"/>
  <c r="W33" i="4"/>
  <c r="AC27" i="4"/>
  <c r="AC24" i="4"/>
  <c r="W24" i="4"/>
  <c r="AC17" i="4"/>
  <c r="W34" i="4"/>
  <c r="Z26" i="4"/>
  <c r="W23" i="4"/>
  <c r="Z31" i="4"/>
  <c r="Z39" i="4"/>
  <c r="Z40" i="4"/>
  <c r="AC31" i="4"/>
  <c r="W28" i="4"/>
  <c r="AC26" i="4"/>
  <c r="AC25" i="4"/>
  <c r="Z24" i="4"/>
  <c r="AC23" i="4"/>
  <c r="W21" i="4"/>
  <c r="Z37" i="4"/>
  <c r="Z38" i="4"/>
  <c r="V29" i="4"/>
  <c r="W29" i="4"/>
  <c r="AC28" i="4"/>
  <c r="W27" i="4"/>
  <c r="W20" i="4"/>
  <c r="Z15" i="4"/>
  <c r="Y14" i="4"/>
  <c r="Z14" i="4"/>
  <c r="W13" i="4"/>
  <c r="X43" i="4"/>
  <c r="AC26" i="3"/>
  <c r="W32" i="3"/>
  <c r="W34" i="3"/>
  <c r="AC40" i="3"/>
  <c r="Z38" i="3"/>
  <c r="Z35" i="3"/>
  <c r="Z32" i="3"/>
  <c r="AC31" i="3"/>
  <c r="AC29" i="3"/>
  <c r="AC14" i="3"/>
  <c r="Z18" i="3"/>
  <c r="V38" i="3"/>
  <c r="W38" i="3"/>
  <c r="AC41" i="3"/>
  <c r="W30" i="3"/>
  <c r="Z28" i="3"/>
  <c r="AA43" i="3"/>
  <c r="A32" i="13"/>
  <c r="N40" i="11"/>
  <c r="A22" i="14"/>
  <c r="A34" i="7"/>
  <c r="M14" i="4"/>
  <c r="N14" i="4"/>
  <c r="A14" i="4"/>
  <c r="M23" i="4"/>
  <c r="N23" i="4"/>
  <c r="A23" i="4" s="1"/>
  <c r="M18" i="4"/>
  <c r="N18" i="4" s="1"/>
  <c r="M29" i="4"/>
  <c r="N29" i="4" s="1"/>
  <c r="A29" i="4" s="1"/>
  <c r="M16" i="4"/>
  <c r="N16" i="4"/>
  <c r="A16" i="4" s="1"/>
  <c r="M19" i="4"/>
  <c r="N19" i="4"/>
  <c r="M12" i="4"/>
  <c r="N12" i="4" s="1"/>
  <c r="M15" i="4"/>
  <c r="N15" i="4" s="1"/>
  <c r="A15" i="4"/>
  <c r="M22" i="4"/>
  <c r="N22" i="4" s="1"/>
  <c r="AF22" i="4" s="1"/>
  <c r="M13" i="4"/>
  <c r="N13" i="4" s="1"/>
  <c r="M17" i="4"/>
  <c r="N17" i="4" s="1"/>
  <c r="M25" i="4"/>
  <c r="N25" i="4"/>
  <c r="M24" i="4"/>
  <c r="N24" i="4" s="1"/>
  <c r="M30" i="4"/>
  <c r="N30" i="4" s="1"/>
  <c r="M35" i="4"/>
  <c r="N35" i="4" s="1"/>
  <c r="M37" i="4"/>
  <c r="M41" i="4"/>
  <c r="M26" i="4"/>
  <c r="N26" i="4"/>
  <c r="A26" i="4" s="1"/>
  <c r="M27" i="4"/>
  <c r="N27" i="4"/>
  <c r="A27" i="4"/>
  <c r="M20" i="4"/>
  <c r="N20" i="4"/>
  <c r="A20" i="4" s="1"/>
  <c r="M28" i="4"/>
  <c r="N28" i="4"/>
  <c r="A28" i="4" s="1"/>
  <c r="M32" i="4"/>
  <c r="N32" i="4" s="1"/>
  <c r="AF32" i="4" s="1"/>
  <c r="M36" i="4"/>
  <c r="M40" i="4"/>
  <c r="M42" i="4"/>
  <c r="AF39" i="14"/>
  <c r="O39" i="14" s="1"/>
  <c r="AF36" i="3"/>
  <c r="O36" i="3" s="1"/>
  <c r="T37" i="10"/>
  <c r="N37" i="10"/>
  <c r="A37" i="10"/>
  <c r="AF33" i="7"/>
  <c r="A16" i="7"/>
  <c r="O16" i="7"/>
  <c r="AF17" i="8"/>
  <c r="O17" i="8" s="1"/>
  <c r="A17" i="8"/>
  <c r="A40" i="14"/>
  <c r="P40" i="14" s="1"/>
  <c r="E40" i="14" s="1"/>
  <c r="AF16" i="9"/>
  <c r="O16" i="9" s="1"/>
  <c r="A16" i="9"/>
  <c r="N42" i="3"/>
  <c r="T39" i="10"/>
  <c r="N40" i="10"/>
  <c r="N39" i="10"/>
  <c r="A41" i="9"/>
  <c r="P41" i="9"/>
  <c r="E41" i="9" s="1"/>
  <c r="A13" i="3"/>
  <c r="AF13" i="3"/>
  <c r="O13" i="3" s="1"/>
  <c r="N38" i="3"/>
  <c r="A38" i="3"/>
  <c r="A19" i="14"/>
  <c r="AF19" i="14"/>
  <c r="AF22" i="6"/>
  <c r="O22" i="6" s="1"/>
  <c r="A22" i="6"/>
  <c r="P42" i="5"/>
  <c r="E42" i="5" s="1"/>
  <c r="N38" i="14"/>
  <c r="T40" i="8"/>
  <c r="A40" i="8" s="1"/>
  <c r="P40" i="8"/>
  <c r="E40" i="8" s="1"/>
  <c r="T42" i="10"/>
  <c r="A42" i="10" s="1"/>
  <c r="P42" i="10" s="1"/>
  <c r="E42" i="10" s="1"/>
  <c r="N36" i="5"/>
  <c r="AF25" i="13"/>
  <c r="O25" i="13" s="1"/>
  <c r="M38" i="4"/>
  <c r="T40" i="13"/>
  <c r="T36" i="13"/>
  <c r="T40" i="6"/>
  <c r="T39" i="3"/>
  <c r="T40" i="5"/>
  <c r="N40" i="5"/>
  <c r="T38" i="8"/>
  <c r="N37" i="3"/>
  <c r="AF37" i="3"/>
  <c r="AF40" i="10"/>
  <c r="O40" i="10" s="1"/>
  <c r="N41" i="10"/>
  <c r="T41" i="10"/>
  <c r="T38" i="11"/>
  <c r="M39" i="4"/>
  <c r="A25" i="13"/>
  <c r="A24" i="13"/>
  <c r="AF24" i="13"/>
  <c r="M33" i="4"/>
  <c r="N33" i="4"/>
  <c r="AF33" i="4" s="1"/>
  <c r="O33" i="4" s="1"/>
  <c r="N40" i="12"/>
  <c r="M31" i="4"/>
  <c r="N31" i="4" s="1"/>
  <c r="A16" i="14"/>
  <c r="M21" i="4"/>
  <c r="N21" i="4"/>
  <c r="AF14" i="14"/>
  <c r="O14" i="14" s="1"/>
  <c r="P14" i="14" s="1"/>
  <c r="E14" i="14" s="1"/>
  <c r="A14" i="14"/>
  <c r="T37" i="12"/>
  <c r="N37" i="12"/>
  <c r="A15" i="3"/>
  <c r="A22" i="12"/>
  <c r="AF22" i="12"/>
  <c r="O22" i="12" s="1"/>
  <c r="M14" i="12"/>
  <c r="N14" i="12"/>
  <c r="M19" i="12"/>
  <c r="N19" i="12"/>
  <c r="M36" i="12"/>
  <c r="M32" i="12"/>
  <c r="N32" i="12" s="1"/>
  <c r="AF32" i="12" s="1"/>
  <c r="A32" i="12"/>
  <c r="M26" i="12"/>
  <c r="N26" i="12"/>
  <c r="M24" i="12"/>
  <c r="N24" i="12"/>
  <c r="A24" i="12" s="1"/>
  <c r="M16" i="12"/>
  <c r="N16" i="12"/>
  <c r="M13" i="12"/>
  <c r="N13" i="12"/>
  <c r="AF13" i="12" s="1"/>
  <c r="O13" i="12" s="1"/>
  <c r="M23" i="12"/>
  <c r="N23" i="12"/>
  <c r="M31" i="12"/>
  <c r="N31" i="12"/>
  <c r="A31" i="12" s="1"/>
  <c r="M17" i="12"/>
  <c r="N17" i="12" s="1"/>
  <c r="M35" i="12"/>
  <c r="N35" i="12"/>
  <c r="M21" i="12"/>
  <c r="N21" i="12"/>
  <c r="M15" i="12"/>
  <c r="N15" i="12"/>
  <c r="M30" i="12"/>
  <c r="N30" i="12" s="1"/>
  <c r="M20" i="12"/>
  <c r="N20" i="12"/>
  <c r="M13" i="14"/>
  <c r="N13" i="14"/>
  <c r="M12" i="14"/>
  <c r="N12" i="14" s="1"/>
  <c r="T38" i="12"/>
  <c r="N38" i="12"/>
  <c r="A19" i="9"/>
  <c r="AF19" i="9"/>
  <c r="O19" i="9"/>
  <c r="M23" i="11"/>
  <c r="N23" i="11"/>
  <c r="M15" i="11"/>
  <c r="N15" i="11" s="1"/>
  <c r="A15" i="11" s="1"/>
  <c r="M17" i="11"/>
  <c r="N17" i="11"/>
  <c r="A17" i="11" s="1"/>
  <c r="M16" i="11"/>
  <c r="N16" i="11" s="1"/>
  <c r="AF16" i="11" s="1"/>
  <c r="O16" i="11" s="1"/>
  <c r="M12" i="11"/>
  <c r="N12" i="11"/>
  <c r="AF29" i="11"/>
  <c r="O29" i="11" s="1"/>
  <c r="AF33" i="12"/>
  <c r="O33" i="12" s="1"/>
  <c r="A33" i="12"/>
  <c r="AF29" i="9"/>
  <c r="O29" i="9" s="1"/>
  <c r="AF14" i="13"/>
  <c r="O14" i="13"/>
  <c r="AF25" i="8"/>
  <c r="O25" i="8" s="1"/>
  <c r="AF23" i="6"/>
  <c r="O23" i="6" s="1"/>
  <c r="AF25" i="6"/>
  <c r="AF16" i="6"/>
  <c r="O16" i="6" s="1"/>
  <c r="AF19" i="6"/>
  <c r="O19" i="6"/>
  <c r="AF17" i="6"/>
  <c r="O17" i="6" s="1"/>
  <c r="AF13" i="6"/>
  <c r="O13" i="6" s="1"/>
  <c r="AF26" i="6"/>
  <c r="AF27" i="6"/>
  <c r="O27" i="6" s="1"/>
  <c r="AF18" i="6"/>
  <c r="O18" i="6"/>
  <c r="AF24" i="6"/>
  <c r="O24" i="6" s="1"/>
  <c r="AF38" i="6"/>
  <c r="AF34" i="10"/>
  <c r="O34" i="10" s="1"/>
  <c r="AF35" i="10"/>
  <c r="O35" i="10" s="1"/>
  <c r="AF24" i="10"/>
  <c r="O24" i="10" s="1"/>
  <c r="AF22" i="10"/>
  <c r="O22" i="10"/>
  <c r="AF15" i="10"/>
  <c r="AF13" i="10"/>
  <c r="O13" i="10" s="1"/>
  <c r="AF31" i="10"/>
  <c r="O31" i="10" s="1"/>
  <c r="AF41" i="10"/>
  <c r="O41" i="10" s="1"/>
  <c r="AF34" i="4"/>
  <c r="O34" i="4" s="1"/>
  <c r="AF14" i="4"/>
  <c r="AF16" i="4"/>
  <c r="AF23" i="4"/>
  <c r="O23" i="4"/>
  <c r="AF26" i="4"/>
  <c r="O12" i="11"/>
  <c r="AF31" i="11"/>
  <c r="O31" i="11" s="1"/>
  <c r="AF14" i="11"/>
  <c r="O14" i="11" s="1"/>
  <c r="AF28" i="11"/>
  <c r="O28" i="11" s="1"/>
  <c r="AF19" i="11"/>
  <c r="O19" i="11"/>
  <c r="AF33" i="11"/>
  <c r="AF39" i="11"/>
  <c r="O39" i="11" s="1"/>
  <c r="AF42" i="10"/>
  <c r="O42" i="10" s="1"/>
  <c r="O34" i="11"/>
  <c r="AF42" i="8"/>
  <c r="O42" i="8"/>
  <c r="O35" i="13"/>
  <c r="AF28" i="8"/>
  <c r="AF26" i="8"/>
  <c r="O26" i="8" s="1"/>
  <c r="AF12" i="8"/>
  <c r="O12" i="8" s="1"/>
  <c r="AF15" i="13"/>
  <c r="O15" i="13"/>
  <c r="AF16" i="13"/>
  <c r="O16" i="13" s="1"/>
  <c r="AF12" i="13"/>
  <c r="O12" i="13" s="1"/>
  <c r="O40" i="6"/>
  <c r="AF41" i="8"/>
  <c r="O41" i="8"/>
  <c r="AF29" i="13"/>
  <c r="O29" i="13"/>
  <c r="AF34" i="5"/>
  <c r="O34" i="5" s="1"/>
  <c r="AF33" i="8"/>
  <c r="O33" i="8" s="1"/>
  <c r="AF38" i="10"/>
  <c r="O38" i="10" s="1"/>
  <c r="AF22" i="13"/>
  <c r="O22" i="13"/>
  <c r="AF27" i="5"/>
  <c r="O27" i="5" s="1"/>
  <c r="AF14" i="5"/>
  <c r="O14" i="5"/>
  <c r="AF19" i="8"/>
  <c r="O19" i="8" s="1"/>
  <c r="AF12" i="5"/>
  <c r="O12" i="5" s="1"/>
  <c r="AF20" i="8"/>
  <c r="O20" i="8"/>
  <c r="AF39" i="8"/>
  <c r="AF37" i="6"/>
  <c r="O37" i="6" s="1"/>
  <c r="AF40" i="11"/>
  <c r="AF35" i="11"/>
  <c r="O35" i="11" s="1"/>
  <c r="AF19" i="5"/>
  <c r="O19" i="5" s="1"/>
  <c r="Z29" i="14"/>
  <c r="W13" i="14"/>
  <c r="Z38" i="14"/>
  <c r="U43" i="14"/>
  <c r="W15" i="14"/>
  <c r="Z37" i="14"/>
  <c r="AA43" i="14"/>
  <c r="X43" i="14"/>
  <c r="W32" i="14"/>
  <c r="W14" i="14"/>
  <c r="Z35" i="14"/>
  <c r="AC41" i="14"/>
  <c r="Z40" i="14"/>
  <c r="AC36" i="14"/>
  <c r="AC34" i="14"/>
  <c r="AC30" i="14"/>
  <c r="Z27" i="14"/>
  <c r="Z26" i="14"/>
  <c r="AC24" i="14"/>
  <c r="W24" i="14"/>
  <c r="Z23" i="14"/>
  <c r="AC18" i="14"/>
  <c r="W18" i="14"/>
  <c r="AC31" i="14"/>
  <c r="S45" i="13"/>
  <c r="W17" i="13"/>
  <c r="AC35" i="13"/>
  <c r="Z16" i="13"/>
  <c r="Z20" i="13"/>
  <c r="W28" i="13"/>
  <c r="AC32" i="13"/>
  <c r="AC23" i="13"/>
  <c r="X43" i="13"/>
  <c r="U43" i="13"/>
  <c r="W42" i="13"/>
  <c r="W41" i="13"/>
  <c r="W40" i="13"/>
  <c r="W39" i="13"/>
  <c r="Z30" i="13"/>
  <c r="Z22" i="13"/>
  <c r="W14" i="13"/>
  <c r="Z15" i="13"/>
  <c r="AA43" i="13"/>
  <c r="AC29" i="13"/>
  <c r="W22" i="12"/>
  <c r="W33" i="12"/>
  <c r="AC41" i="12"/>
  <c r="W15" i="12"/>
  <c r="U43" i="12"/>
  <c r="V43" i="12"/>
  <c r="W43" i="12"/>
  <c r="W24" i="12"/>
  <c r="Z17" i="12"/>
  <c r="Z38" i="12"/>
  <c r="W38" i="12"/>
  <c r="AC33" i="12"/>
  <c r="W30" i="12"/>
  <c r="AC23" i="12"/>
  <c r="AC21" i="12"/>
  <c r="W31" i="12"/>
  <c r="AC16" i="12"/>
  <c r="W21" i="12"/>
  <c r="Y19" i="12"/>
  <c r="Z19" i="12"/>
  <c r="Y35" i="12"/>
  <c r="Z35" i="12"/>
  <c r="W34" i="12"/>
  <c r="Y18" i="12"/>
  <c r="Z18" i="12"/>
  <c r="AA43" i="12"/>
  <c r="Z16" i="12"/>
  <c r="Z20" i="12"/>
  <c r="Z40" i="12"/>
  <c r="W32" i="12"/>
  <c r="AC29" i="12"/>
  <c r="Z24" i="12"/>
  <c r="Z13" i="12"/>
  <c r="AC42" i="12"/>
  <c r="Z41" i="12"/>
  <c r="W35" i="12"/>
  <c r="AC34" i="12"/>
  <c r="Z33" i="12"/>
  <c r="Z27" i="12"/>
  <c r="W26" i="12"/>
  <c r="AC25" i="12"/>
  <c r="W18" i="12"/>
  <c r="AC17" i="12"/>
  <c r="W17" i="12"/>
  <c r="X43" i="12"/>
  <c r="AC14" i="12"/>
  <c r="S45" i="11"/>
  <c r="V43" i="11"/>
  <c r="W43" i="11"/>
  <c r="AC43" i="11"/>
  <c r="Z37" i="11"/>
  <c r="Z38" i="11"/>
  <c r="AC33" i="11"/>
  <c r="Z21" i="11"/>
  <c r="Z14" i="11"/>
  <c r="Z21" i="10"/>
  <c r="AC40" i="10"/>
  <c r="W36" i="10"/>
  <c r="W28" i="10"/>
  <c r="Z14" i="10"/>
  <c r="U43" i="10"/>
  <c r="AC36" i="10"/>
  <c r="X43" i="10"/>
  <c r="AA43" i="10"/>
  <c r="W19" i="10"/>
  <c r="AC42" i="10"/>
  <c r="AC41" i="10"/>
  <c r="AC34" i="10"/>
  <c r="W33" i="10"/>
  <c r="W32" i="10"/>
  <c r="W26" i="10"/>
  <c r="W25" i="10"/>
  <c r="AC24" i="10"/>
  <c r="W24" i="10"/>
  <c r="AC23" i="10"/>
  <c r="Z22" i="10"/>
  <c r="AC18" i="10"/>
  <c r="Z17" i="10"/>
  <c r="W42" i="10"/>
  <c r="AC33" i="10"/>
  <c r="Z37" i="10"/>
  <c r="X43" i="9"/>
  <c r="AC15" i="9"/>
  <c r="AC28" i="9"/>
  <c r="AA43" i="9"/>
  <c r="W21" i="9"/>
  <c r="Z42" i="9"/>
  <c r="Z40" i="9"/>
  <c r="Z34" i="9"/>
  <c r="AC26" i="9"/>
  <c r="Z23" i="9"/>
  <c r="Z18" i="9"/>
  <c r="Z17" i="9"/>
  <c r="AC16" i="9"/>
  <c r="W27" i="9"/>
  <c r="Z19" i="9"/>
  <c r="W15" i="9"/>
  <c r="U43" i="9"/>
  <c r="Z25" i="9"/>
  <c r="AC22" i="8"/>
  <c r="X43" i="8"/>
  <c r="AC24" i="8"/>
  <c r="W30" i="8"/>
  <c r="AC41" i="8"/>
  <c r="Y19" i="8"/>
  <c r="Z19" i="8"/>
  <c r="AA43" i="8"/>
  <c r="W26" i="8"/>
  <c r="V35" i="8"/>
  <c r="W35" i="8"/>
  <c r="W14" i="8"/>
  <c r="AC29" i="8"/>
  <c r="W40" i="8"/>
  <c r="W37" i="8"/>
  <c r="AC36" i="8"/>
  <c r="Z32" i="8"/>
  <c r="Z29" i="8"/>
  <c r="W28" i="8"/>
  <c r="Z24" i="8"/>
  <c r="Z21" i="8"/>
  <c r="Z16" i="8"/>
  <c r="U43" i="8"/>
  <c r="W15" i="8"/>
  <c r="W20" i="8"/>
  <c r="Y43" i="7"/>
  <c r="Z43" i="7"/>
  <c r="Z42" i="7"/>
  <c r="W24" i="7"/>
  <c r="AC33" i="7"/>
  <c r="Z29" i="7"/>
  <c r="Z41" i="7"/>
  <c r="AC38" i="7"/>
  <c r="AC37" i="7"/>
  <c r="Z26" i="7"/>
  <c r="W18" i="7"/>
  <c r="AC17" i="7"/>
  <c r="W13" i="7"/>
  <c r="AC12" i="7"/>
  <c r="W22" i="7"/>
  <c r="U43" i="7"/>
  <c r="AC40" i="7"/>
  <c r="Z19" i="7"/>
  <c r="AC17" i="6"/>
  <c r="W38" i="6"/>
  <c r="X43" i="6"/>
  <c r="AC12" i="6"/>
  <c r="AC32" i="6"/>
  <c r="AC18" i="6"/>
  <c r="AC14" i="6"/>
  <c r="AC21" i="6"/>
  <c r="AC29" i="6"/>
  <c r="Z23" i="6"/>
  <c r="AC37" i="6"/>
  <c r="W43" i="6"/>
  <c r="AA43" i="6"/>
  <c r="Z33" i="6"/>
  <c r="S45" i="5"/>
  <c r="AB43" i="5"/>
  <c r="AC43" i="5"/>
  <c r="W43" i="5"/>
  <c r="AB12" i="5"/>
  <c r="AC12" i="5"/>
  <c r="AC23" i="5"/>
  <c r="Z43" i="5"/>
  <c r="Z37" i="5"/>
  <c r="Z41" i="5"/>
  <c r="W40" i="5"/>
  <c r="W37" i="5"/>
  <c r="W36" i="5"/>
  <c r="AC35" i="5"/>
  <c r="AC34" i="5"/>
  <c r="AC21" i="5"/>
  <c r="Z20" i="5"/>
  <c r="W35" i="5"/>
  <c r="AC22" i="5"/>
  <c r="S46" i="4"/>
  <c r="Y43" i="4"/>
  <c r="Z43" i="4"/>
  <c r="Z41" i="4"/>
  <c r="W22" i="4"/>
  <c r="AC37" i="4"/>
  <c r="V35" i="4"/>
  <c r="W35" i="4"/>
  <c r="W26" i="4"/>
  <c r="AC13" i="4"/>
  <c r="AC19" i="4"/>
  <c r="V31" i="4"/>
  <c r="W31" i="4"/>
  <c r="AC42" i="4"/>
  <c r="W37" i="4"/>
  <c r="AA43" i="4"/>
  <c r="U43" i="4"/>
  <c r="Y17" i="4"/>
  <c r="Z17" i="4"/>
  <c r="AC39" i="4"/>
  <c r="Z32" i="4"/>
  <c r="Z27" i="4"/>
  <c r="Z23" i="4"/>
  <c r="W15" i="4"/>
  <c r="W12" i="4"/>
  <c r="W42" i="4"/>
  <c r="Z30" i="4"/>
  <c r="AC18" i="4"/>
  <c r="AC16" i="4"/>
  <c r="Z36" i="4"/>
  <c r="AB43" i="3"/>
  <c r="AC43" i="3"/>
  <c r="AC33" i="3"/>
  <c r="X43" i="3"/>
  <c r="Z39" i="3"/>
  <c r="AC24" i="3"/>
  <c r="AC27" i="3"/>
  <c r="AC42" i="3"/>
  <c r="Z24" i="3"/>
  <c r="AC19" i="3"/>
  <c r="AC18" i="3"/>
  <c r="W18" i="3"/>
  <c r="Z15" i="3"/>
  <c r="Z34" i="3"/>
  <c r="AB13" i="3"/>
  <c r="AC13" i="3"/>
  <c r="AC20" i="3"/>
  <c r="Z12" i="3"/>
  <c r="Z40" i="3"/>
  <c r="AC37" i="3"/>
  <c r="W35" i="3"/>
  <c r="W31" i="3"/>
  <c r="Z29" i="3"/>
  <c r="W26" i="3"/>
  <c r="AC25" i="3"/>
  <c r="AC15" i="3"/>
  <c r="AC38" i="3"/>
  <c r="O41" i="14"/>
  <c r="AF30" i="13"/>
  <c r="O30" i="13" s="1"/>
  <c r="AF35" i="5"/>
  <c r="O35" i="5"/>
  <c r="A35" i="5"/>
  <c r="A36" i="13"/>
  <c r="AF36" i="13"/>
  <c r="O36" i="13"/>
  <c r="AF27" i="14"/>
  <c r="O27" i="14"/>
  <c r="A27" i="14"/>
  <c r="AF29" i="3"/>
  <c r="A20" i="13"/>
  <c r="AF20" i="13"/>
  <c r="O20" i="13" s="1"/>
  <c r="AF19" i="13"/>
  <c r="O19" i="13" s="1"/>
  <c r="A19" i="13"/>
  <c r="A32" i="14"/>
  <c r="AF39" i="3"/>
  <c r="O39" i="3"/>
  <c r="A34" i="13"/>
  <c r="A30" i="3"/>
  <c r="AF30" i="3"/>
  <c r="O30" i="3" s="1"/>
  <c r="O40" i="14"/>
  <c r="T38" i="9"/>
  <c r="N38" i="9"/>
  <c r="A31" i="7"/>
  <c r="AF31" i="7"/>
  <c r="O31" i="7"/>
  <c r="AF12" i="9"/>
  <c r="O12" i="9"/>
  <c r="A12" i="9"/>
  <c r="N37" i="13"/>
  <c r="A37" i="13" s="1"/>
  <c r="AF25" i="14"/>
  <c r="O25" i="14" s="1"/>
  <c r="A25" i="14"/>
  <c r="AF27" i="13"/>
  <c r="O27" i="13" s="1"/>
  <c r="A27" i="13"/>
  <c r="AF30" i="6"/>
  <c r="O30" i="6" s="1"/>
  <c r="A31" i="5"/>
  <c r="AF31" i="5"/>
  <c r="O31" i="5" s="1"/>
  <c r="A36" i="10"/>
  <c r="AF28" i="5"/>
  <c r="O28" i="5"/>
  <c r="A28" i="5"/>
  <c r="O19" i="14"/>
  <c r="A27" i="6"/>
  <c r="A32" i="7"/>
  <c r="AF30" i="11"/>
  <c r="O30" i="11" s="1"/>
  <c r="A30" i="11"/>
  <c r="AF30" i="4"/>
  <c r="A30" i="4"/>
  <c r="O30" i="4"/>
  <c r="O32" i="12"/>
  <c r="AF35" i="14"/>
  <c r="O35" i="14" s="1"/>
  <c r="A35" i="14"/>
  <c r="AF38" i="3"/>
  <c r="A28" i="14"/>
  <c r="N40" i="9"/>
  <c r="T40" i="9"/>
  <c r="A30" i="5"/>
  <c r="AF30" i="5"/>
  <c r="AF29" i="8"/>
  <c r="O29" i="8" s="1"/>
  <c r="A35" i="9"/>
  <c r="O13" i="14"/>
  <c r="A14" i="12"/>
  <c r="AF14" i="12"/>
  <c r="AF38" i="14"/>
  <c r="N41" i="13"/>
  <c r="AF33" i="14"/>
  <c r="O33" i="14"/>
  <c r="A33" i="14"/>
  <c r="N39" i="5"/>
  <c r="N41" i="11"/>
  <c r="N37" i="8"/>
  <c r="A26" i="14"/>
  <c r="O35" i="8"/>
  <c r="T42" i="9"/>
  <c r="A42" i="9"/>
  <c r="P42" i="9" s="1"/>
  <c r="E42" i="9" s="1"/>
  <c r="AF33" i="6"/>
  <c r="O33" i="6"/>
  <c r="A33" i="6"/>
  <c r="AF38" i="11"/>
  <c r="O38" i="11" s="1"/>
  <c r="O32" i="3"/>
  <c r="T40" i="7"/>
  <c r="N40" i="7"/>
  <c r="AF34" i="8"/>
  <c r="O34" i="8"/>
  <c r="AF37" i="10"/>
  <c r="O37" i="10"/>
  <c r="AF32" i="6"/>
  <c r="O32" i="6"/>
  <c r="A32" i="6"/>
  <c r="T37" i="11"/>
  <c r="N37" i="11"/>
  <c r="AF36" i="10"/>
  <c r="O36" i="10"/>
  <c r="T38" i="7"/>
  <c r="AF31" i="3"/>
  <c r="O31" i="3" s="1"/>
  <c r="A32" i="5"/>
  <c r="AF32" i="5"/>
  <c r="O32" i="5" s="1"/>
  <c r="AF39" i="9"/>
  <c r="O39" i="9"/>
  <c r="N36" i="4"/>
  <c r="T36" i="4"/>
  <c r="AF28" i="6"/>
  <c r="N36" i="9"/>
  <c r="AF28" i="3"/>
  <c r="O28" i="3" s="1"/>
  <c r="AF30" i="8"/>
  <c r="O30" i="8" s="1"/>
  <c r="AF35" i="4"/>
  <c r="A35" i="4"/>
  <c r="O28" i="8"/>
  <c r="A28" i="8"/>
  <c r="A32" i="10"/>
  <c r="AF32" i="10"/>
  <c r="O32" i="10" s="1"/>
  <c r="AF14" i="8"/>
  <c r="O14" i="8"/>
  <c r="A14" i="8"/>
  <c r="AF21" i="10"/>
  <c r="O21" i="10" s="1"/>
  <c r="AF16" i="5"/>
  <c r="O16" i="5" s="1"/>
  <c r="A16" i="5"/>
  <c r="AF17" i="5"/>
  <c r="O17" i="5" s="1"/>
  <c r="A17" i="5"/>
  <c r="AF15" i="5"/>
  <c r="O15" i="5"/>
  <c r="A15" i="5"/>
  <c r="A21" i="7"/>
  <c r="AF21" i="7"/>
  <c r="O21" i="7" s="1"/>
  <c r="AF15" i="7"/>
  <c r="O15" i="7" s="1"/>
  <c r="A15" i="7"/>
  <c r="A27" i="7"/>
  <c r="AF27" i="7"/>
  <c r="O27" i="7" s="1"/>
  <c r="O22" i="4"/>
  <c r="A22" i="4"/>
  <c r="A35" i="6"/>
  <c r="AF28" i="13"/>
  <c r="O28" i="13"/>
  <c r="T41" i="7"/>
  <c r="N41" i="7"/>
  <c r="AF41" i="7" s="1"/>
  <c r="O41" i="7" s="1"/>
  <c r="A39" i="10"/>
  <c r="A26" i="13"/>
  <c r="AF26" i="13"/>
  <c r="O26" i="13" s="1"/>
  <c r="N39" i="7"/>
  <c r="T39" i="7"/>
  <c r="AF29" i="5"/>
  <c r="O29" i="5"/>
  <c r="AF33" i="10"/>
  <c r="O33" i="10" s="1"/>
  <c r="A33" i="10"/>
  <c r="A17" i="14"/>
  <c r="A27" i="8"/>
  <c r="AF27" i="8"/>
  <c r="O27" i="8"/>
  <c r="A14" i="6"/>
  <c r="AF14" i="6"/>
  <c r="O14" i="6" s="1"/>
  <c r="T41" i="14"/>
  <c r="A41" i="14"/>
  <c r="P41" i="14" s="1"/>
  <c r="E41" i="14" s="1"/>
  <c r="T38" i="13"/>
  <c r="O42" i="13"/>
  <c r="AF42" i="5"/>
  <c r="O42" i="5"/>
  <c r="N40" i="3"/>
  <c r="A30" i="14"/>
  <c r="AF33" i="13"/>
  <c r="O33" i="13" s="1"/>
  <c r="T42" i="13"/>
  <c r="A42" i="13" s="1"/>
  <c r="P42" i="13"/>
  <c r="E42" i="13" s="1"/>
  <c r="A39" i="14"/>
  <c r="O34" i="14"/>
  <c r="A34" i="14"/>
  <c r="AF31" i="14"/>
  <c r="O31" i="14" s="1"/>
  <c r="A31" i="14"/>
  <c r="A37" i="6"/>
  <c r="A38" i="5"/>
  <c r="AF38" i="5"/>
  <c r="A36" i="6"/>
  <c r="O40" i="11"/>
  <c r="A34" i="6"/>
  <c r="AF24" i="14"/>
  <c r="O24" i="14" s="1"/>
  <c r="O38" i="7"/>
  <c r="A39" i="9"/>
  <c r="AF37" i="9"/>
  <c r="O37" i="9" s="1"/>
  <c r="A29" i="6"/>
  <c r="AF29" i="6"/>
  <c r="O29" i="6" s="1"/>
  <c r="A29" i="5"/>
  <c r="A30" i="8"/>
  <c r="O33" i="11"/>
  <c r="A33" i="11"/>
  <c r="N42" i="12"/>
  <c r="T42" i="12"/>
  <c r="AF35" i="9"/>
  <c r="O35" i="9" s="1"/>
  <c r="A33" i="4"/>
  <c r="A26" i="3"/>
  <c r="O26" i="3"/>
  <c r="A32" i="4"/>
  <c r="AF32" i="7"/>
  <c r="O32" i="7" s="1"/>
  <c r="O25" i="6"/>
  <c r="AF33" i="9"/>
  <c r="O33" i="9"/>
  <c r="A33" i="9"/>
  <c r="A21" i="10"/>
  <c r="A21" i="6"/>
  <c r="AF21" i="6"/>
  <c r="O21" i="6" s="1"/>
  <c r="AF21" i="4"/>
  <c r="O21" i="4" s="1"/>
  <c r="O16" i="4"/>
  <c r="A18" i="10"/>
  <c r="AF18" i="10"/>
  <c r="O18" i="10" s="1"/>
  <c r="AF18" i="4"/>
  <c r="O18" i="4" s="1"/>
  <c r="A18" i="4"/>
  <c r="A23" i="7"/>
  <c r="AF23" i="7"/>
  <c r="O23" i="7"/>
  <c r="AF20" i="6"/>
  <c r="O20" i="6" s="1"/>
  <c r="A20" i="6"/>
  <c r="AF25" i="9"/>
  <c r="O25" i="9"/>
  <c r="AF25" i="12"/>
  <c r="O25" i="12"/>
  <c r="A35" i="7"/>
  <c r="AF35" i="7"/>
  <c r="O35" i="7" s="1"/>
  <c r="AF32" i="11"/>
  <c r="O32" i="11" s="1"/>
  <c r="A32" i="11"/>
  <c r="AF12" i="12"/>
  <c r="O12" i="12" s="1"/>
  <c r="AF32" i="9"/>
  <c r="O32" i="9"/>
  <c r="A17" i="13"/>
  <c r="O15" i="10"/>
  <c r="A18" i="7"/>
  <c r="AF13" i="13"/>
  <c r="O13" i="13" s="1"/>
  <c r="A13" i="13"/>
  <c r="A19" i="3"/>
  <c r="AF19" i="3"/>
  <c r="O19" i="3"/>
  <c r="A22" i="9"/>
  <c r="AF22" i="9"/>
  <c r="O22" i="9" s="1"/>
  <c r="A23" i="9"/>
  <c r="AF23" i="9"/>
  <c r="O23" i="9" s="1"/>
  <c r="AF17" i="9"/>
  <c r="O17" i="9" s="1"/>
  <c r="A17" i="9"/>
  <c r="A14" i="3"/>
  <c r="AF14" i="3"/>
  <c r="O14" i="3" s="1"/>
  <c r="AF18" i="9"/>
  <c r="O18" i="9"/>
  <c r="A33" i="3"/>
  <c r="A23" i="14"/>
  <c r="A26" i="5"/>
  <c r="AF20" i="5"/>
  <c r="O20" i="5" s="1"/>
  <c r="A21" i="4"/>
  <c r="AF27" i="4"/>
  <c r="O27" i="4" s="1"/>
  <c r="AF18" i="5"/>
  <c r="O18" i="5" s="1"/>
  <c r="A18" i="5"/>
  <c r="AF21" i="5"/>
  <c r="O21" i="5"/>
  <c r="AF12" i="6"/>
  <c r="O12" i="6"/>
  <c r="A26" i="7"/>
  <c r="AF26" i="7"/>
  <c r="O26" i="7" s="1"/>
  <c r="A25" i="7"/>
  <c r="T36" i="12"/>
  <c r="N36" i="12"/>
  <c r="A34" i="12"/>
  <c r="AF34" i="12"/>
  <c r="O34" i="12" s="1"/>
  <c r="A20" i="11"/>
  <c r="AF20" i="11"/>
  <c r="O20" i="11"/>
  <c r="A27" i="9"/>
  <c r="AF27" i="9"/>
  <c r="O27" i="9" s="1"/>
  <c r="AF28" i="4"/>
  <c r="O28" i="4" s="1"/>
  <c r="AF24" i="8"/>
  <c r="O24" i="8" s="1"/>
  <c r="A12" i="13"/>
  <c r="A15" i="10"/>
  <c r="O26" i="9"/>
  <c r="A15" i="12"/>
  <c r="AF15" i="12"/>
  <c r="O15" i="12" s="1"/>
  <c r="AF19" i="12"/>
  <c r="O19" i="12" s="1"/>
  <c r="A19" i="12"/>
  <c r="N40" i="4"/>
  <c r="AF40" i="4" s="1"/>
  <c r="T40" i="4"/>
  <c r="A37" i="3"/>
  <c r="AF40" i="5"/>
  <c r="O40" i="5" s="1"/>
  <c r="AF20" i="4"/>
  <c r="O20" i="4" s="1"/>
  <c r="AF15" i="11"/>
  <c r="O15" i="11" s="1"/>
  <c r="AF38" i="12"/>
  <c r="O38" i="12"/>
  <c r="A38" i="12"/>
  <c r="A21" i="12"/>
  <c r="AF21" i="12"/>
  <c r="A23" i="12"/>
  <c r="AF23" i="12"/>
  <c r="O23" i="12" s="1"/>
  <c r="AF26" i="12"/>
  <c r="O26" i="12" s="1"/>
  <c r="A26" i="12"/>
  <c r="A40" i="5"/>
  <c r="P40" i="5" s="1"/>
  <c r="E40" i="5" s="1"/>
  <c r="T38" i="4"/>
  <c r="N38" i="4"/>
  <c r="AF17" i="4"/>
  <c r="O17" i="4" s="1"/>
  <c r="A17" i="4"/>
  <c r="AF24" i="12"/>
  <c r="O24" i="12"/>
  <c r="AF36" i="5"/>
  <c r="O36" i="5"/>
  <c r="A36" i="5"/>
  <c r="T37" i="4"/>
  <c r="N37" i="4"/>
  <c r="AF39" i="10"/>
  <c r="O39" i="10" s="1"/>
  <c r="AF40" i="12"/>
  <c r="O40" i="12" s="1"/>
  <c r="AF17" i="11"/>
  <c r="O17" i="11" s="1"/>
  <c r="AF15" i="4"/>
  <c r="O15" i="4"/>
  <c r="AF23" i="11"/>
  <c r="A23" i="11"/>
  <c r="A20" i="12"/>
  <c r="AF20" i="12"/>
  <c r="O20" i="12" s="1"/>
  <c r="A35" i="12"/>
  <c r="AF35" i="12"/>
  <c r="O35" i="12" s="1"/>
  <c r="A13" i="12"/>
  <c r="A37" i="12"/>
  <c r="AF37" i="12"/>
  <c r="O37" i="12" s="1"/>
  <c r="AF31" i="12"/>
  <c r="O31" i="12"/>
  <c r="AF25" i="4"/>
  <c r="O25" i="4" s="1"/>
  <c r="A25" i="4"/>
  <c r="O29" i="4"/>
  <c r="A16" i="11"/>
  <c r="AF30" i="12"/>
  <c r="O30" i="12" s="1"/>
  <c r="A30" i="12"/>
  <c r="A17" i="12"/>
  <c r="AF17" i="12"/>
  <c r="O17" i="12"/>
  <c r="AF16" i="12"/>
  <c r="O16" i="12" s="1"/>
  <c r="A16" i="12"/>
  <c r="A31" i="4"/>
  <c r="AF31" i="4"/>
  <c r="O31" i="4" s="1"/>
  <c r="T39" i="4"/>
  <c r="N39" i="4"/>
  <c r="AF42" i="3"/>
  <c r="O42" i="3" s="1"/>
  <c r="N42" i="4"/>
  <c r="AF42" i="4"/>
  <c r="O42" i="4" s="1"/>
  <c r="T42" i="4"/>
  <c r="A42" i="4"/>
  <c r="P42" i="4" s="1"/>
  <c r="E42" i="4" s="1"/>
  <c r="N41" i="4"/>
  <c r="AF41" i="4"/>
  <c r="O41" i="4" s="1"/>
  <c r="T41" i="4"/>
  <c r="A41" i="4" s="1"/>
  <c r="P41" i="4" s="1"/>
  <c r="E41" i="4" s="1"/>
  <c r="AF24" i="4"/>
  <c r="O24" i="4" s="1"/>
  <c r="A24" i="4"/>
  <c r="A42" i="3"/>
  <c r="P42" i="3" s="1"/>
  <c r="E42" i="3" s="1"/>
  <c r="Y43" i="14"/>
  <c r="Z43" i="14"/>
  <c r="V43" i="14"/>
  <c r="W43" i="14"/>
  <c r="AB43" i="14"/>
  <c r="AC43" i="14"/>
  <c r="Y43" i="13"/>
  <c r="Z43" i="13"/>
  <c r="AB43" i="13"/>
  <c r="AC43" i="13"/>
  <c r="V43" i="13"/>
  <c r="W43" i="13"/>
  <c r="Y43" i="12"/>
  <c r="Z43" i="12"/>
  <c r="AB43" i="12"/>
  <c r="AC43" i="12"/>
  <c r="Y43" i="10"/>
  <c r="Z43" i="10"/>
  <c r="V43" i="10"/>
  <c r="W43" i="10"/>
  <c r="AB43" i="10"/>
  <c r="AC43" i="10"/>
  <c r="AB43" i="9"/>
  <c r="AC43" i="9"/>
  <c r="V43" i="9"/>
  <c r="W43" i="9"/>
  <c r="Y43" i="9"/>
  <c r="Z43" i="9"/>
  <c r="Y43" i="8"/>
  <c r="Z43" i="8"/>
  <c r="V43" i="8"/>
  <c r="W43" i="8"/>
  <c r="AB43" i="8"/>
  <c r="AC43" i="8"/>
  <c r="V43" i="7"/>
  <c r="W43" i="7"/>
  <c r="Y43" i="6"/>
  <c r="Z43" i="6"/>
  <c r="AB43" i="6"/>
  <c r="AC43" i="6"/>
  <c r="AB43" i="4"/>
  <c r="AC43" i="4"/>
  <c r="V43" i="4"/>
  <c r="W43" i="4"/>
  <c r="Y43" i="3"/>
  <c r="Z43" i="3"/>
  <c r="AF40" i="3"/>
  <c r="O40" i="3"/>
  <c r="A41" i="7"/>
  <c r="P41" i="7" s="1"/>
  <c r="A37" i="11"/>
  <c r="AF37" i="11"/>
  <c r="O37" i="11" s="1"/>
  <c r="AF41" i="11"/>
  <c r="O41" i="11"/>
  <c r="A40" i="9"/>
  <c r="P40" i="9" s="1"/>
  <c r="E40" i="9" s="1"/>
  <c r="A40" i="3"/>
  <c r="P40" i="3"/>
  <c r="E40" i="3" s="1"/>
  <c r="A37" i="8"/>
  <c r="AF37" i="8"/>
  <c r="AF36" i="12"/>
  <c r="O36" i="12" s="1"/>
  <c r="A36" i="12"/>
  <c r="A42" i="12"/>
  <c r="P42" i="12"/>
  <c r="E42" i="12" s="1"/>
  <c r="AF39" i="7"/>
  <c r="O39" i="7" s="1"/>
  <c r="A39" i="7"/>
  <c r="AF40" i="7"/>
  <c r="O40" i="7" s="1"/>
  <c r="AF39" i="5"/>
  <c r="O39" i="5" s="1"/>
  <c r="A39" i="5"/>
  <c r="AF41" i="13"/>
  <c r="O41" i="13" s="1"/>
  <c r="AF40" i="9"/>
  <c r="O40" i="9"/>
  <c r="AF37" i="13"/>
  <c r="O37" i="13" s="1"/>
  <c r="A38" i="9"/>
  <c r="AF38" i="9"/>
  <c r="O38" i="9" s="1"/>
  <c r="A41" i="11"/>
  <c r="P41" i="11"/>
  <c r="E41" i="11" s="1"/>
  <c r="A41" i="13"/>
  <c r="P41" i="13"/>
  <c r="E41" i="13" s="1"/>
  <c r="AF42" i="12"/>
  <c r="O42" i="12" s="1"/>
  <c r="A36" i="9"/>
  <c r="AF36" i="9"/>
  <c r="O36" i="9" s="1"/>
  <c r="AF36" i="4"/>
  <c r="O36" i="4"/>
  <c r="A36" i="4"/>
  <c r="A40" i="7"/>
  <c r="P40" i="7"/>
  <c r="E40" i="7" s="1"/>
  <c r="A39" i="4"/>
  <c r="AF39" i="4"/>
  <c r="O39" i="4" s="1"/>
  <c r="AF38" i="4"/>
  <c r="O38" i="4" s="1"/>
  <c r="A38" i="4"/>
  <c r="A37" i="4"/>
  <c r="AF37" i="4"/>
  <c r="O37" i="4"/>
  <c r="A40" i="4"/>
  <c r="P40" i="4" s="1"/>
  <c r="E40" i="4" s="1"/>
  <c r="F13" i="1"/>
  <c r="G54" i="1"/>
  <c r="F72" i="1"/>
  <c r="G90" i="1"/>
  <c r="F99" i="1"/>
  <c r="G107" i="1"/>
  <c r="F77" i="1"/>
  <c r="G61" i="1"/>
  <c r="F98" i="1"/>
  <c r="G3" i="1"/>
  <c r="F108" i="1"/>
  <c r="G11" i="1"/>
  <c r="G64" i="1"/>
  <c r="F70" i="1"/>
  <c r="G71" i="1"/>
  <c r="F39" i="1"/>
  <c r="F33" i="1"/>
  <c r="G33" i="1" s="1"/>
  <c r="F8" i="1"/>
  <c r="G102" i="1"/>
  <c r="F104" i="1"/>
  <c r="G67" i="1"/>
  <c r="F75" i="1"/>
  <c r="F22" i="1"/>
  <c r="F6" i="1"/>
  <c r="G6" i="1" s="1"/>
  <c r="F68" i="1"/>
  <c r="F105" i="1"/>
  <c r="F81" i="1"/>
  <c r="G81" i="1" s="1"/>
  <c r="F55" i="1"/>
  <c r="G49" i="1"/>
  <c r="G85" i="1"/>
  <c r="G92" i="1"/>
  <c r="G63" i="1"/>
  <c r="F89" i="1"/>
  <c r="R12" i="7" l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R31" i="7" s="1"/>
  <c r="R32" i="7" s="1"/>
  <c r="R33" i="7" s="1"/>
  <c r="R34" i="7" s="1"/>
  <c r="R35" i="7" s="1"/>
  <c r="R36" i="7" s="1"/>
  <c r="R37" i="7" s="1"/>
  <c r="R38" i="7" s="1"/>
  <c r="R39" i="7" s="1"/>
  <c r="R40" i="7" s="1"/>
  <c r="R41" i="7" s="1"/>
  <c r="R12" i="9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27" i="9" s="1"/>
  <c r="R28" i="9" s="1"/>
  <c r="R29" i="9" s="1"/>
  <c r="R30" i="9" s="1"/>
  <c r="R31" i="9" s="1"/>
  <c r="R32" i="9" s="1"/>
  <c r="R33" i="9" s="1"/>
  <c r="R34" i="9" s="1"/>
  <c r="R35" i="9" s="1"/>
  <c r="R36" i="9" s="1"/>
  <c r="R37" i="9" s="1"/>
  <c r="R38" i="9" s="1"/>
  <c r="R39" i="9" s="1"/>
  <c r="R40" i="9" s="1"/>
  <c r="R41" i="9" s="1"/>
  <c r="R42" i="9" s="1"/>
  <c r="R44" i="9" s="1"/>
  <c r="S12" i="9"/>
  <c r="S13" i="9" s="1"/>
  <c r="S14" i="9" s="1"/>
  <c r="S15" i="9" s="1"/>
  <c r="S16" i="9" s="1"/>
  <c r="S17" i="9" s="1"/>
  <c r="S18" i="9" s="1"/>
  <c r="S19" i="9" s="1"/>
  <c r="S20" i="9" s="1"/>
  <c r="S21" i="9" s="1"/>
  <c r="S22" i="9" s="1"/>
  <c r="S23" i="9" s="1"/>
  <c r="S24" i="9" s="1"/>
  <c r="S25" i="9" s="1"/>
  <c r="S26" i="9" s="1"/>
  <c r="S27" i="9" s="1"/>
  <c r="S28" i="9" s="1"/>
  <c r="S29" i="9" s="1"/>
  <c r="S30" i="9" s="1"/>
  <c r="S31" i="9" s="1"/>
  <c r="S32" i="9" s="1"/>
  <c r="S33" i="9" s="1"/>
  <c r="S34" i="9" s="1"/>
  <c r="S35" i="9" s="1"/>
  <c r="S36" i="9" s="1"/>
  <c r="S37" i="9" s="1"/>
  <c r="S38" i="9" s="1"/>
  <c r="S39" i="9" s="1"/>
  <c r="S40" i="9" s="1"/>
  <c r="S41" i="9" s="1"/>
  <c r="S42" i="9" s="1"/>
  <c r="S44" i="9" s="1"/>
  <c r="R12" i="14"/>
  <c r="R13" i="14" s="1"/>
  <c r="S12" i="14"/>
  <c r="S13" i="14" s="1"/>
  <c r="S12" i="10"/>
  <c r="S13" i="10" s="1"/>
  <c r="S14" i="10" s="1"/>
  <c r="S15" i="10" s="1"/>
  <c r="S16" i="10" s="1"/>
  <c r="S17" i="10" s="1"/>
  <c r="S18" i="10" s="1"/>
  <c r="S19" i="10" s="1"/>
  <c r="S20" i="10" s="1"/>
  <c r="S21" i="10" s="1"/>
  <c r="S22" i="10" s="1"/>
  <c r="S23" i="10" s="1"/>
  <c r="S24" i="10" s="1"/>
  <c r="S25" i="10" s="1"/>
  <c r="S26" i="10" s="1"/>
  <c r="S27" i="10" s="1"/>
  <c r="S28" i="10" s="1"/>
  <c r="S29" i="10" s="1"/>
  <c r="S30" i="10" s="1"/>
  <c r="S31" i="10" s="1"/>
  <c r="S32" i="10" s="1"/>
  <c r="S33" i="10" s="1"/>
  <c r="S34" i="10" s="1"/>
  <c r="S35" i="10" s="1"/>
  <c r="S36" i="10" s="1"/>
  <c r="S37" i="10" s="1"/>
  <c r="S38" i="10" s="1"/>
  <c r="S39" i="10" s="1"/>
  <c r="E12" i="10"/>
  <c r="G58" i="1"/>
  <c r="G103" i="1"/>
  <c r="G47" i="1"/>
  <c r="G36" i="1"/>
  <c r="G109" i="1"/>
  <c r="G78" i="1"/>
  <c r="G29" i="1"/>
  <c r="G24" i="1"/>
  <c r="G87" i="1"/>
  <c r="G18" i="1"/>
  <c r="G45" i="1"/>
  <c r="G97" i="1"/>
  <c r="F59" i="1"/>
  <c r="G15" i="1"/>
  <c r="F62" i="1"/>
  <c r="G106" i="1"/>
  <c r="F96" i="1"/>
  <c r="G83" i="1"/>
  <c r="G19" i="1"/>
  <c r="F110" i="1"/>
  <c r="G94" i="1"/>
  <c r="F25" i="1"/>
  <c r="F21" i="1"/>
  <c r="F7" i="1"/>
  <c r="G80" i="1"/>
  <c r="G69" i="1"/>
  <c r="E12" i="11"/>
  <c r="R12" i="1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R33" i="11" s="1"/>
  <c r="R34" i="11" s="1"/>
  <c r="R35" i="11" s="1"/>
  <c r="R36" i="11" s="1"/>
  <c r="R37" i="11" s="1"/>
  <c r="R38" i="11" s="1"/>
  <c r="R39" i="11" s="1"/>
  <c r="R40" i="11" s="1"/>
  <c r="R41" i="11" s="1"/>
  <c r="R42" i="11" s="1"/>
  <c r="R44" i="11" s="1"/>
  <c r="S12" i="12"/>
  <c r="S13" i="12" s="1"/>
  <c r="S14" i="12" s="1"/>
  <c r="S15" i="12" s="1"/>
  <c r="S16" i="12" s="1"/>
  <c r="S17" i="12" s="1"/>
  <c r="S18" i="12" s="1"/>
  <c r="S19" i="12" s="1"/>
  <c r="S20" i="12" s="1"/>
  <c r="S21" i="12" s="1"/>
  <c r="S22" i="12" s="1"/>
  <c r="S23" i="12" s="1"/>
  <c r="S24" i="12" s="1"/>
  <c r="S25" i="12" s="1"/>
  <c r="S26" i="12" s="1"/>
  <c r="S27" i="12" s="1"/>
  <c r="S28" i="12" s="1"/>
  <c r="S29" i="12" s="1"/>
  <c r="S30" i="12" s="1"/>
  <c r="S31" i="12" s="1"/>
  <c r="S32" i="12" s="1"/>
  <c r="S33" i="12" s="1"/>
  <c r="S34" i="12" s="1"/>
  <c r="S35" i="12" s="1"/>
  <c r="S36" i="12" s="1"/>
  <c r="S37" i="12" s="1"/>
  <c r="S38" i="12" s="1"/>
  <c r="S39" i="12" s="1"/>
  <c r="R12" i="12"/>
  <c r="R13" i="12" s="1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R30" i="12" s="1"/>
  <c r="R31" i="12" s="1"/>
  <c r="R32" i="12" s="1"/>
  <c r="R33" i="12" s="1"/>
  <c r="R34" i="12" s="1"/>
  <c r="R35" i="12" s="1"/>
  <c r="R36" i="12" s="1"/>
  <c r="R37" i="12" s="1"/>
  <c r="R38" i="12" s="1"/>
  <c r="R39" i="12" s="1"/>
  <c r="S12" i="5"/>
  <c r="S13" i="5" s="1"/>
  <c r="S14" i="5" s="1"/>
  <c r="S15" i="5" s="1"/>
  <c r="S16" i="5" s="1"/>
  <c r="S17" i="5" s="1"/>
  <c r="S18" i="5" s="1"/>
  <c r="S19" i="5" s="1"/>
  <c r="S20" i="5" s="1"/>
  <c r="S21" i="5" s="1"/>
  <c r="S22" i="5" s="1"/>
  <c r="S23" i="5" s="1"/>
  <c r="S24" i="5" s="1"/>
  <c r="S25" i="5" s="1"/>
  <c r="S26" i="5" s="1"/>
  <c r="S27" i="5" s="1"/>
  <c r="S28" i="5" s="1"/>
  <c r="S29" i="5" s="1"/>
  <c r="S30" i="5" s="1"/>
  <c r="S31" i="5" s="1"/>
  <c r="S32" i="5" s="1"/>
  <c r="S33" i="5" s="1"/>
  <c r="S34" i="5" s="1"/>
  <c r="S35" i="5" s="1"/>
  <c r="S36" i="5" s="1"/>
  <c r="S37" i="5" s="1"/>
  <c r="S38" i="5" s="1"/>
  <c r="S39" i="5" s="1"/>
  <c r="S40" i="5" s="1"/>
  <c r="R13" i="6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R39" i="6" s="1"/>
  <c r="S13" i="11"/>
  <c r="S14" i="11" s="1"/>
  <c r="S15" i="11" s="1"/>
  <c r="S16" i="11" s="1"/>
  <c r="S17" i="11" s="1"/>
  <c r="S18" i="11" s="1"/>
  <c r="S19" i="11" s="1"/>
  <c r="S20" i="11" s="1"/>
  <c r="S21" i="11" s="1"/>
  <c r="S22" i="11" s="1"/>
  <c r="S23" i="11" s="1"/>
  <c r="S24" i="11" s="1"/>
  <c r="S25" i="11" s="1"/>
  <c r="S26" i="11" s="1"/>
  <c r="S27" i="11" s="1"/>
  <c r="S28" i="11" s="1"/>
  <c r="S29" i="11" s="1"/>
  <c r="S30" i="11" s="1"/>
  <c r="S31" i="11" s="1"/>
  <c r="S32" i="11" s="1"/>
  <c r="S33" i="11" s="1"/>
  <c r="S34" i="11" s="1"/>
  <c r="S35" i="11" s="1"/>
  <c r="S36" i="11" s="1"/>
  <c r="S37" i="11" s="1"/>
  <c r="S38" i="11" s="1"/>
  <c r="S39" i="11" s="1"/>
  <c r="S40" i="11" s="1"/>
  <c r="S41" i="11" s="1"/>
  <c r="S42" i="11" s="1"/>
  <c r="S44" i="11" s="1"/>
  <c r="E12" i="4"/>
  <c r="S13" i="13"/>
  <c r="S14" i="13" s="1"/>
  <c r="S15" i="13" s="1"/>
  <c r="S16" i="13" s="1"/>
  <c r="S17" i="13" s="1"/>
  <c r="S18" i="13" s="1"/>
  <c r="S19" i="13" s="1"/>
  <c r="S20" i="13" s="1"/>
  <c r="S21" i="13" s="1"/>
  <c r="S22" i="13" s="1"/>
  <c r="S23" i="13" s="1"/>
  <c r="S24" i="13" s="1"/>
  <c r="S25" i="13" s="1"/>
  <c r="S26" i="13" s="1"/>
  <c r="S27" i="13" s="1"/>
  <c r="S28" i="13" s="1"/>
  <c r="S29" i="13" s="1"/>
  <c r="S30" i="13" s="1"/>
  <c r="S31" i="13" s="1"/>
  <c r="S32" i="13" s="1"/>
  <c r="S33" i="13" s="1"/>
  <c r="S34" i="13" s="1"/>
  <c r="S35" i="13" s="1"/>
  <c r="S36" i="13" s="1"/>
  <c r="S37" i="13" s="1"/>
  <c r="S38" i="13" s="1"/>
  <c r="S39" i="13" s="1"/>
  <c r="R13" i="5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S13" i="7"/>
  <c r="S14" i="7" s="1"/>
  <c r="S15" i="7" s="1"/>
  <c r="S16" i="7" s="1"/>
  <c r="S17" i="7" s="1"/>
  <c r="S18" i="7" s="1"/>
  <c r="S19" i="7" s="1"/>
  <c r="S20" i="7" s="1"/>
  <c r="S21" i="7" s="1"/>
  <c r="S22" i="7" s="1"/>
  <c r="S23" i="7" s="1"/>
  <c r="S24" i="7" s="1"/>
  <c r="S25" i="7" s="1"/>
  <c r="S26" i="7" s="1"/>
  <c r="S27" i="7" s="1"/>
  <c r="S28" i="7" s="1"/>
  <c r="S29" i="7" s="1"/>
  <c r="S30" i="7" s="1"/>
  <c r="S31" i="7" s="1"/>
  <c r="S32" i="7" s="1"/>
  <c r="S33" i="7" s="1"/>
  <c r="S34" i="7" s="1"/>
  <c r="S35" i="7" s="1"/>
  <c r="S36" i="7" s="1"/>
  <c r="S37" i="7" s="1"/>
  <c r="S38" i="7" s="1"/>
  <c r="S39" i="7" s="1"/>
  <c r="S40" i="7" s="1"/>
  <c r="S41" i="7" s="1"/>
  <c r="S13" i="8"/>
  <c r="S14" i="8" s="1"/>
  <c r="S15" i="8" s="1"/>
  <c r="S16" i="8" s="1"/>
  <c r="S17" i="8" s="1"/>
  <c r="S18" i="8" s="1"/>
  <c r="S19" i="8" s="1"/>
  <c r="S20" i="8" s="1"/>
  <c r="S21" i="8" s="1"/>
  <c r="S22" i="8" s="1"/>
  <c r="S23" i="8" s="1"/>
  <c r="S24" i="8" s="1"/>
  <c r="S25" i="8" s="1"/>
  <c r="S26" i="8" s="1"/>
  <c r="S27" i="8" s="1"/>
  <c r="S28" i="8" s="1"/>
  <c r="S29" i="8" s="1"/>
  <c r="S30" i="8" s="1"/>
  <c r="S31" i="8" s="1"/>
  <c r="S32" i="8" s="1"/>
  <c r="S33" i="8" s="1"/>
  <c r="S34" i="8" s="1"/>
  <c r="S35" i="8" s="1"/>
  <c r="S36" i="8" s="1"/>
  <c r="S37" i="8" s="1"/>
  <c r="S38" i="8" s="1"/>
  <c r="S39" i="8" s="1"/>
  <c r="S40" i="8" s="1"/>
  <c r="S41" i="8" s="1"/>
  <c r="S42" i="8" s="1"/>
  <c r="S44" i="8" s="1"/>
  <c r="E12" i="13"/>
  <c r="R12" i="13"/>
  <c r="R13" i="13" s="1"/>
  <c r="R14" i="13" s="1"/>
  <c r="R15" i="13" s="1"/>
  <c r="R16" i="13" s="1"/>
  <c r="R17" i="13" s="1"/>
  <c r="R18" i="13" s="1"/>
  <c r="R19" i="13" s="1"/>
  <c r="R20" i="13" s="1"/>
  <c r="R21" i="13" s="1"/>
  <c r="R22" i="13" s="1"/>
  <c r="R23" i="13" s="1"/>
  <c r="R24" i="13" s="1"/>
  <c r="R25" i="13" s="1"/>
  <c r="R26" i="13" s="1"/>
  <c r="R27" i="13" s="1"/>
  <c r="R28" i="13" s="1"/>
  <c r="R29" i="13" s="1"/>
  <c r="R30" i="13" s="1"/>
  <c r="R31" i="13" s="1"/>
  <c r="R32" i="13" s="1"/>
  <c r="R33" i="13" s="1"/>
  <c r="R34" i="13" s="1"/>
  <c r="R35" i="13" s="1"/>
  <c r="R36" i="13" s="1"/>
  <c r="R37" i="13" s="1"/>
  <c r="R38" i="13" s="1"/>
  <c r="R39" i="13" s="1"/>
  <c r="E12" i="6"/>
  <c r="S12" i="6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R13" i="3"/>
  <c r="R14" i="3" s="1"/>
  <c r="R15" i="3" s="1"/>
  <c r="E12" i="5"/>
  <c r="S12" i="4"/>
  <c r="S13" i="4" s="1"/>
  <c r="S14" i="4" s="1"/>
  <c r="S15" i="4" s="1"/>
  <c r="S16" i="4" s="1"/>
  <c r="S17" i="4" s="1"/>
  <c r="S18" i="4" s="1"/>
  <c r="S19" i="4" s="1"/>
  <c r="S20" i="4" s="1"/>
  <c r="S21" i="4" s="1"/>
  <c r="S22" i="4" s="1"/>
  <c r="S23" i="4" s="1"/>
  <c r="S24" i="4" s="1"/>
  <c r="S25" i="4" s="1"/>
  <c r="S26" i="4" s="1"/>
  <c r="S27" i="4" s="1"/>
  <c r="S28" i="4" s="1"/>
  <c r="S29" i="4" s="1"/>
  <c r="S30" i="4" s="1"/>
  <c r="S31" i="4" s="1"/>
  <c r="S32" i="4" s="1"/>
  <c r="S33" i="4" s="1"/>
  <c r="S34" i="4" s="1"/>
  <c r="S35" i="4" s="1"/>
  <c r="S36" i="4" s="1"/>
  <c r="S37" i="4" s="1"/>
  <c r="S38" i="4" s="1"/>
  <c r="S39" i="4" s="1"/>
  <c r="S40" i="4" s="1"/>
  <c r="S41" i="4" s="1"/>
  <c r="S42" i="4" s="1"/>
  <c r="S44" i="4" s="1"/>
  <c r="E12" i="8"/>
  <c r="R12" i="8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4" i="8" s="1"/>
  <c r="E12" i="7"/>
  <c r="R13" i="4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4" i="4" s="1"/>
  <c r="O37" i="8"/>
  <c r="O29" i="14"/>
  <c r="S12" i="3"/>
  <c r="S13" i="3" s="1"/>
  <c r="S14" i="3" s="1"/>
  <c r="S15" i="3" s="1"/>
  <c r="E12" i="3"/>
  <c r="O39" i="8"/>
  <c r="O37" i="3"/>
  <c r="Q12" i="3"/>
  <c r="Q13" i="3" s="1"/>
  <c r="Q14" i="3" s="1"/>
  <c r="Q15" i="3" s="1"/>
  <c r="U43" i="3"/>
  <c r="V43" i="3" s="1"/>
  <c r="W43" i="3" s="1"/>
  <c r="W13" i="3"/>
  <c r="A12" i="14"/>
  <c r="AF12" i="14"/>
  <c r="O12" i="14"/>
  <c r="E41" i="7"/>
  <c r="A38" i="14"/>
  <c r="O38" i="14"/>
  <c r="O38" i="3"/>
  <c r="A12" i="4"/>
  <c r="AF12" i="4"/>
  <c r="O12" i="4" s="1"/>
  <c r="AF36" i="7"/>
  <c r="O36" i="7" s="1"/>
  <c r="A36" i="7"/>
  <c r="AF41" i="12"/>
  <c r="O41" i="12" s="1"/>
  <c r="O23" i="11"/>
  <c r="O21" i="12"/>
  <c r="O32" i="4"/>
  <c r="A19" i="4"/>
  <c r="AF19" i="4"/>
  <c r="O19" i="4" s="1"/>
  <c r="A35" i="13"/>
  <c r="AF35" i="13"/>
  <c r="AF28" i="14"/>
  <c r="O28" i="14" s="1"/>
  <c r="AF35" i="6"/>
  <c r="O35" i="6" s="1"/>
  <c r="AF21" i="14"/>
  <c r="O21" i="14" s="1"/>
  <c r="A21" i="14"/>
  <c r="O28" i="6"/>
  <c r="A28" i="6"/>
  <c r="AF15" i="14"/>
  <c r="O15" i="14" s="1"/>
  <c r="P15" i="14" s="1"/>
  <c r="E15" i="14" s="1"/>
  <c r="A15" i="14"/>
  <c r="AF15" i="6"/>
  <c r="O15" i="6" s="1"/>
  <c r="A15" i="6"/>
  <c r="AF26" i="9"/>
  <c r="A26" i="9"/>
  <c r="O40" i="4"/>
  <c r="A13" i="14"/>
  <c r="AF13" i="14"/>
  <c r="O26" i="4"/>
  <c r="A42" i="14"/>
  <c r="P42" i="14" s="1"/>
  <c r="O33" i="7"/>
  <c r="A23" i="3"/>
  <c r="AF23" i="3"/>
  <c r="O23" i="3" s="1"/>
  <c r="AF12" i="11"/>
  <c r="A12" i="11"/>
  <c r="O14" i="4"/>
  <c r="AF36" i="14"/>
  <c r="O36" i="14" s="1"/>
  <c r="A36" i="14"/>
  <c r="O38" i="5"/>
  <c r="AF26" i="14"/>
  <c r="O26" i="14"/>
  <c r="A13" i="4"/>
  <c r="AF13" i="4"/>
  <c r="O13" i="4" s="1"/>
  <c r="T42" i="6"/>
  <c r="A42" i="6" s="1"/>
  <c r="P42" i="6" s="1"/>
  <c r="N42" i="6"/>
  <c r="AF25" i="5"/>
  <c r="O25" i="5" s="1"/>
  <c r="A25" i="5"/>
  <c r="AF29" i="4"/>
  <c r="O42" i="14"/>
  <c r="A37" i="14"/>
  <c r="AF37" i="14"/>
  <c r="O37" i="14" s="1"/>
  <c r="O35" i="4"/>
  <c r="N39" i="13"/>
  <c r="T39" i="13"/>
  <c r="A40" i="13" s="1"/>
  <c r="P40" i="13" s="1"/>
  <c r="T41" i="3"/>
  <c r="N41" i="3"/>
  <c r="N41" i="5"/>
  <c r="T41" i="5"/>
  <c r="N39" i="6"/>
  <c r="T39" i="6"/>
  <c r="A40" i="6" s="1"/>
  <c r="P40" i="6" s="1"/>
  <c r="O29" i="3"/>
  <c r="A29" i="3"/>
  <c r="O30" i="5"/>
  <c r="A23" i="13"/>
  <c r="AF23" i="13"/>
  <c r="O23" i="13" s="1"/>
  <c r="A25" i="3"/>
  <c r="AF25" i="3"/>
  <c r="O25" i="3"/>
  <c r="O14" i="12"/>
  <c r="N37" i="5"/>
  <c r="T37" i="5"/>
  <c r="AF13" i="7"/>
  <c r="O13" i="7" s="1"/>
  <c r="A13" i="7"/>
  <c r="AF34" i="11"/>
  <c r="O26" i="6"/>
  <c r="AF31" i="8"/>
  <c r="O31" i="8" s="1"/>
  <c r="A41" i="10"/>
  <c r="P41" i="10" s="1"/>
  <c r="A29" i="14"/>
  <c r="A33" i="7"/>
  <c r="O23" i="14"/>
  <c r="O38" i="8"/>
  <c r="O24" i="13"/>
  <c r="A14" i="7"/>
  <c r="AF14" i="7"/>
  <c r="O14" i="7" s="1"/>
  <c r="AF31" i="6"/>
  <c r="O31" i="6" s="1"/>
  <c r="A40" i="10"/>
  <c r="P40" i="10" s="1"/>
  <c r="A33" i="5"/>
  <c r="A35" i="8"/>
  <c r="A20" i="3"/>
  <c r="AF20" i="3"/>
  <c r="O20" i="3" s="1"/>
  <c r="O15" i="3"/>
  <c r="A15" i="8"/>
  <c r="O15" i="8"/>
  <c r="N41" i="6"/>
  <c r="T41" i="6"/>
  <c r="O35" i="3"/>
  <c r="A38" i="7"/>
  <c r="AF38" i="7"/>
  <c r="AF24" i="5"/>
  <c r="O24" i="5" s="1"/>
  <c r="A24" i="5"/>
  <c r="AF22" i="8"/>
  <c r="O22" i="8" s="1"/>
  <c r="A26" i="10"/>
  <c r="AF26" i="10"/>
  <c r="O26" i="10" s="1"/>
  <c r="AF27" i="3"/>
  <c r="O27" i="3" s="1"/>
  <c r="O32" i="13"/>
  <c r="N42" i="7"/>
  <c r="A42" i="7" s="1"/>
  <c r="P42" i="7" s="1"/>
  <c r="A20" i="14"/>
  <c r="O20" i="14"/>
  <c r="T41" i="12"/>
  <c r="T39" i="12"/>
  <c r="A40" i="12" s="1"/>
  <c r="P40" i="12" s="1"/>
  <c r="N39" i="12"/>
  <c r="A18" i="13"/>
  <c r="A22" i="8"/>
  <c r="A31" i="13"/>
  <c r="O42" i="9"/>
  <c r="N37" i="7"/>
  <c r="O17" i="14"/>
  <c r="O38" i="6"/>
  <c r="T38" i="6"/>
  <c r="O36" i="6"/>
  <c r="AF31" i="13"/>
  <c r="O31" i="13" s="1"/>
  <c r="A38" i="8"/>
  <c r="AF36" i="8"/>
  <c r="O36" i="8" s="1"/>
  <c r="A36" i="8"/>
  <c r="AF34" i="3"/>
  <c r="O34" i="3" s="1"/>
  <c r="O33" i="3"/>
  <c r="AF32" i="8"/>
  <c r="O32" i="8" s="1"/>
  <c r="AF18" i="14"/>
  <c r="O18" i="14" s="1"/>
  <c r="AF24" i="3"/>
  <c r="O24" i="3" s="1"/>
  <c r="O18" i="13"/>
  <c r="AF21" i="9"/>
  <c r="O21" i="9" s="1"/>
  <c r="A21" i="9"/>
  <c r="O27" i="12"/>
  <c r="AF22" i="14"/>
  <c r="O22" i="14" s="1"/>
  <c r="AF21" i="13"/>
  <c r="A21" i="13"/>
  <c r="O34" i="9"/>
  <c r="AF29" i="12"/>
  <c r="O29" i="12" s="1"/>
  <c r="A24" i="7"/>
  <c r="O24" i="7"/>
  <c r="O19" i="10"/>
  <c r="A31" i="9"/>
  <c r="AF31" i="9"/>
  <c r="O31" i="9" s="1"/>
  <c r="A19" i="7"/>
  <c r="A21" i="3"/>
  <c r="A24" i="9"/>
  <c r="O24" i="9"/>
  <c r="AF20" i="9"/>
  <c r="O20" i="9" s="1"/>
  <c r="M16" i="10"/>
  <c r="N16" i="10" s="1"/>
  <c r="M23" i="10"/>
  <c r="N23" i="10" s="1"/>
  <c r="M17" i="10"/>
  <c r="N17" i="10" s="1"/>
  <c r="M27" i="10"/>
  <c r="N27" i="10" s="1"/>
  <c r="M12" i="10"/>
  <c r="N12" i="10" s="1"/>
  <c r="M30" i="10"/>
  <c r="N30" i="10" s="1"/>
  <c r="M20" i="10"/>
  <c r="N20" i="10" s="1"/>
  <c r="M14" i="10"/>
  <c r="N14" i="10" s="1"/>
  <c r="M29" i="10"/>
  <c r="N29" i="10" s="1"/>
  <c r="M28" i="10"/>
  <c r="N28" i="10" s="1"/>
  <c r="AF23" i="5"/>
  <c r="O23" i="5" s="1"/>
  <c r="AF18" i="3"/>
  <c r="O18" i="3"/>
  <c r="AF17" i="7"/>
  <c r="A17" i="7"/>
  <c r="O13" i="9"/>
  <c r="A12" i="3"/>
  <c r="A14" i="9"/>
  <c r="R13" i="10"/>
  <c r="R14" i="10" s="1"/>
  <c r="R15" i="10" s="1"/>
  <c r="R16" i="10" s="1"/>
  <c r="R17" i="10" s="1"/>
  <c r="R18" i="10" s="1"/>
  <c r="R19" i="10" s="1"/>
  <c r="R20" i="10" s="1"/>
  <c r="R21" i="10" s="1"/>
  <c r="R22" i="10" s="1"/>
  <c r="R23" i="10" s="1"/>
  <c r="R24" i="10" s="1"/>
  <c r="R25" i="10" s="1"/>
  <c r="R26" i="10" s="1"/>
  <c r="R27" i="10" s="1"/>
  <c r="R28" i="10" s="1"/>
  <c r="R29" i="10" s="1"/>
  <c r="R30" i="10" s="1"/>
  <c r="R31" i="10" s="1"/>
  <c r="R32" i="10" s="1"/>
  <c r="R33" i="10" s="1"/>
  <c r="R34" i="10" s="1"/>
  <c r="R35" i="10" s="1"/>
  <c r="R36" i="10" s="1"/>
  <c r="R37" i="10" s="1"/>
  <c r="R38" i="10" s="1"/>
  <c r="R39" i="10" s="1"/>
  <c r="O21" i="3"/>
  <c r="AF18" i="12"/>
  <c r="O18" i="12"/>
  <c r="M13" i="11"/>
  <c r="N13" i="11" s="1"/>
  <c r="M21" i="11"/>
  <c r="N21" i="11" s="1"/>
  <c r="M18" i="11"/>
  <c r="N18" i="11" s="1"/>
  <c r="M22" i="11"/>
  <c r="N22" i="11" s="1"/>
  <c r="M27" i="11"/>
  <c r="N27" i="11" s="1"/>
  <c r="M24" i="11"/>
  <c r="N24" i="11" s="1"/>
  <c r="M25" i="11"/>
  <c r="N25" i="11" s="1"/>
  <c r="M26" i="11"/>
  <c r="N26" i="11" s="1"/>
  <c r="O30" i="9"/>
  <c r="O15" i="9"/>
  <c r="AF16" i="3"/>
  <c r="O16" i="3" s="1"/>
  <c r="P16" i="3" s="1"/>
  <c r="A16" i="8"/>
  <c r="O16" i="8"/>
  <c r="O28" i="12"/>
  <c r="E13" i="10"/>
  <c r="E40" i="6" l="1"/>
  <c r="R40" i="6"/>
  <c r="S40" i="6"/>
  <c r="E16" i="3"/>
  <c r="Q16" i="3"/>
  <c r="E42" i="7"/>
  <c r="S42" i="7"/>
  <c r="S44" i="7" s="1"/>
  <c r="R42" i="7"/>
  <c r="R44" i="7" s="1"/>
  <c r="O23" i="10"/>
  <c r="AF23" i="10"/>
  <c r="A23" i="10"/>
  <c r="A29" i="10"/>
  <c r="O29" i="10"/>
  <c r="AF29" i="10"/>
  <c r="A24" i="11"/>
  <c r="AF24" i="11"/>
  <c r="O24" i="11" s="1"/>
  <c r="A14" i="10"/>
  <c r="AF14" i="10"/>
  <c r="O14" i="10" s="1"/>
  <c r="AF41" i="6"/>
  <c r="O41" i="6" s="1"/>
  <c r="A41" i="5"/>
  <c r="P41" i="5" s="1"/>
  <c r="E42" i="14"/>
  <c r="A25" i="11"/>
  <c r="AF25" i="11"/>
  <c r="O25" i="11" s="1"/>
  <c r="AF20" i="10"/>
  <c r="O20" i="10" s="1"/>
  <c r="A20" i="10"/>
  <c r="AF41" i="5"/>
  <c r="O41" i="5" s="1"/>
  <c r="A26" i="11"/>
  <c r="AF26" i="11"/>
  <c r="O26" i="11"/>
  <c r="AF27" i="11"/>
  <c r="A27" i="11"/>
  <c r="O27" i="11"/>
  <c r="AF22" i="11"/>
  <c r="O22" i="11" s="1"/>
  <c r="A22" i="11"/>
  <c r="P18" i="3"/>
  <c r="A30" i="10"/>
  <c r="O30" i="10"/>
  <c r="AF30" i="10"/>
  <c r="AF42" i="7"/>
  <c r="O42" i="7" s="1"/>
  <c r="E40" i="10"/>
  <c r="S40" i="10"/>
  <c r="S41" i="10" s="1"/>
  <c r="S42" i="10" s="1"/>
  <c r="S44" i="10" s="1"/>
  <c r="R40" i="10"/>
  <c r="R41" i="10" s="1"/>
  <c r="R42" i="10" s="1"/>
  <c r="R44" i="10" s="1"/>
  <c r="AF41" i="3"/>
  <c r="O41" i="3" s="1"/>
  <c r="AF18" i="11"/>
  <c r="O18" i="11" s="1"/>
  <c r="A18" i="11"/>
  <c r="A12" i="10"/>
  <c r="AF12" i="10"/>
  <c r="O12" i="10" s="1"/>
  <c r="E41" i="10"/>
  <c r="A41" i="3"/>
  <c r="P41" i="3" s="1"/>
  <c r="AF21" i="11"/>
  <c r="O21" i="11" s="1"/>
  <c r="A21" i="11"/>
  <c r="A37" i="5"/>
  <c r="AF37" i="5"/>
  <c r="O37" i="5" s="1"/>
  <c r="E40" i="13"/>
  <c r="S40" i="13"/>
  <c r="S41" i="13" s="1"/>
  <c r="S42" i="13" s="1"/>
  <c r="S44" i="13" s="1"/>
  <c r="R40" i="13"/>
  <c r="R41" i="13" s="1"/>
  <c r="R42" i="13" s="1"/>
  <c r="R44" i="13" s="1"/>
  <c r="AF27" i="10"/>
  <c r="O27" i="10" s="1"/>
  <c r="A27" i="10"/>
  <c r="O13" i="11"/>
  <c r="A13" i="11"/>
  <c r="AF13" i="11"/>
  <c r="A17" i="10"/>
  <c r="AF17" i="10"/>
  <c r="O17" i="10" s="1"/>
  <c r="A39" i="12"/>
  <c r="O39" i="12"/>
  <c r="AF39" i="12"/>
  <c r="AF39" i="13"/>
  <c r="O39" i="13" s="1"/>
  <c r="A39" i="13"/>
  <c r="A37" i="7"/>
  <c r="AF37" i="7"/>
  <c r="O37" i="7"/>
  <c r="E40" i="12"/>
  <c r="R40" i="12"/>
  <c r="S40" i="12"/>
  <c r="AF42" i="6"/>
  <c r="O42" i="6" s="1"/>
  <c r="A28" i="10"/>
  <c r="AF28" i="10"/>
  <c r="O28" i="10" s="1"/>
  <c r="A16" i="10"/>
  <c r="O16" i="10"/>
  <c r="AF16" i="10"/>
  <c r="A41" i="12"/>
  <c r="P41" i="12" s="1"/>
  <c r="A41" i="6"/>
  <c r="P41" i="6" s="1"/>
  <c r="A39" i="6"/>
  <c r="O39" i="6"/>
  <c r="AF39" i="6"/>
  <c r="E42" i="6"/>
  <c r="E41" i="12" l="1"/>
  <c r="R41" i="12"/>
  <c r="R42" i="12" s="1"/>
  <c r="R44" i="12" s="1"/>
  <c r="S41" i="12"/>
  <c r="S42" i="12" s="1"/>
  <c r="S44" i="12" s="1"/>
  <c r="E41" i="3"/>
  <c r="Q17" i="3"/>
  <c r="Q18" i="3" s="1"/>
  <c r="R16" i="3"/>
  <c r="R17" i="3" s="1"/>
  <c r="E41" i="5"/>
  <c r="S41" i="5"/>
  <c r="S42" i="5" s="1"/>
  <c r="S44" i="5" s="1"/>
  <c r="R41" i="5"/>
  <c r="R42" i="5" s="1"/>
  <c r="R44" i="5" s="1"/>
  <c r="E41" i="6"/>
  <c r="R41" i="6"/>
  <c r="R42" i="6" s="1"/>
  <c r="R44" i="6" s="1"/>
  <c r="S41" i="6"/>
  <c r="S42" i="6" s="1"/>
  <c r="S44" i="6" s="1"/>
  <c r="E18" i="3"/>
  <c r="Q19" i="3" l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R18" i="3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4" i="3" s="1"/>
  <c r="S16" i="3"/>
  <c r="S17" i="3" s="1"/>
  <c r="S18" i="3" l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4" i="3" s="1"/>
  <c r="F16" i="3"/>
  <c r="Q44" i="3"/>
  <c r="Q47" i="3" s="1"/>
  <c r="F44" i="3" l="1"/>
  <c r="F18" i="3"/>
  <c r="R47" i="3"/>
  <c r="S47" i="3" s="1"/>
  <c r="F47" i="3" l="1"/>
  <c r="F9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F44" i="4" l="1"/>
  <c r="Q41" i="4"/>
  <c r="Q42" i="4" s="1"/>
  <c r="Q44" i="4" s="1"/>
  <c r="Q47" i="4" s="1"/>
  <c r="R47" i="4" l="1"/>
  <c r="S47" i="4" l="1"/>
  <c r="F47" i="4" s="1"/>
  <c r="F9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4" i="5" l="1"/>
  <c r="Q47" i="5" s="1"/>
  <c r="F44" i="5"/>
  <c r="R47" i="5" l="1"/>
  <c r="S47" i="5" s="1"/>
  <c r="F47" i="5" s="1"/>
  <c r="F9" i="6" s="1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F44" i="6" l="1"/>
  <c r="Q42" i="6"/>
  <c r="Q44" i="6" s="1"/>
  <c r="Q47" i="6" s="1"/>
  <c r="R47" i="6" l="1"/>
  <c r="S47" i="6" s="1"/>
  <c r="F47" i="6" s="1"/>
  <c r="F9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F44" i="7" l="1"/>
  <c r="Q44" i="7"/>
  <c r="Q47" i="7" s="1"/>
  <c r="R47" i="7" l="1"/>
  <c r="S47" i="7" l="1"/>
  <c r="F47" i="7" s="1"/>
  <c r="F9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Q34" i="8" s="1"/>
  <c r="Q35" i="8" s="1"/>
  <c r="Q36" i="8" s="1"/>
  <c r="Q37" i="8" s="1"/>
  <c r="Q38" i="8" s="1"/>
  <c r="Q39" i="8" s="1"/>
  <c r="Q40" i="8" s="1"/>
  <c r="Q41" i="8" s="1"/>
  <c r="F44" i="8" l="1"/>
  <c r="Q42" i="8"/>
  <c r="Q44" i="8" s="1"/>
  <c r="Q47" i="8" s="1"/>
  <c r="R47" i="8" l="1"/>
  <c r="S47" i="8" s="1"/>
  <c r="F47" i="8" l="1"/>
  <c r="F9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4" i="9" l="1"/>
  <c r="Q47" i="9" s="1"/>
  <c r="F44" i="9"/>
  <c r="R47" i="9" l="1"/>
  <c r="S47" i="9" s="1"/>
  <c r="F47" i="9" l="1"/>
  <c r="F9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4" i="10" l="1"/>
  <c r="Q47" i="10" s="1"/>
  <c r="F44" i="10"/>
  <c r="R47" i="10" l="1"/>
  <c r="S47" i="10" l="1"/>
  <c r="F47" i="10" s="1"/>
  <c r="F9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Q37" i="11" s="1"/>
  <c r="Q38" i="11" s="1"/>
  <c r="Q39" i="11" s="1"/>
  <c r="Q40" i="11" s="1"/>
  <c r="Q41" i="11" s="1"/>
  <c r="F44" i="11" l="1"/>
  <c r="Q42" i="11"/>
  <c r="Q44" i="11" s="1"/>
  <c r="Q47" i="11" s="1"/>
  <c r="R47" i="11" l="1"/>
  <c r="S47" i="11" s="1"/>
  <c r="F47" i="11" l="1"/>
  <c r="F9" i="12" s="1"/>
  <c r="Q11" i="12" s="1"/>
  <c r="Q12" i="12" s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4" i="12" l="1"/>
  <c r="Q47" i="12" s="1"/>
  <c r="F44" i="12"/>
  <c r="R47" i="12" l="1"/>
  <c r="S47" i="12" s="1"/>
  <c r="F47" i="12" s="1"/>
  <c r="F9" i="13" s="1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F44" i="13" l="1"/>
  <c r="Q42" i="13"/>
  <c r="Q44" i="13" s="1"/>
  <c r="Q47" i="13" s="1"/>
  <c r="R47" i="13" l="1"/>
  <c r="S47" i="13" s="1"/>
  <c r="F47" i="13" l="1"/>
  <c r="F9" i="14" s="1"/>
  <c r="Q11" i="14" s="1"/>
  <c r="Q12" i="14" s="1"/>
  <c r="Q13" i="14" s="1"/>
  <c r="Q14" i="14" s="1"/>
  <c r="R14" i="14" l="1"/>
  <c r="Q15" i="14"/>
  <c r="R15" i="14" l="1"/>
  <c r="Q16" i="14"/>
  <c r="S14" i="14"/>
  <c r="R16" i="14" l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35" i="14" s="1"/>
  <c r="R36" i="14" s="1"/>
  <c r="R37" i="14" s="1"/>
  <c r="R38" i="14" s="1"/>
  <c r="R39" i="14" s="1"/>
  <c r="R40" i="14" s="1"/>
  <c r="R41" i="14" s="1"/>
  <c r="R42" i="14" s="1"/>
  <c r="R44" i="14" s="1"/>
  <c r="Q17" i="14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4" i="14" s="1"/>
  <c r="Q47" i="14" s="1"/>
  <c r="R47" i="14" s="1"/>
  <c r="S47" i="14" s="1"/>
  <c r="S15" i="14"/>
  <c r="F14" i="14"/>
  <c r="F47" i="14" l="1"/>
  <c r="S16" i="14"/>
  <c r="F15" i="14"/>
  <c r="S17" i="14" l="1"/>
  <c r="S18" i="14" s="1"/>
  <c r="S19" i="14" s="1"/>
  <c r="S20" i="14" s="1"/>
  <c r="S21" i="14" s="1"/>
  <c r="S22" i="14" s="1"/>
  <c r="S23" i="14" s="1"/>
  <c r="S24" i="14" s="1"/>
  <c r="S25" i="14" s="1"/>
  <c r="S26" i="14" s="1"/>
  <c r="S27" i="14" s="1"/>
  <c r="S28" i="14" s="1"/>
  <c r="S29" i="14" s="1"/>
  <c r="S30" i="14" s="1"/>
  <c r="S31" i="14" s="1"/>
  <c r="S32" i="14" s="1"/>
  <c r="S33" i="14" s="1"/>
  <c r="S34" i="14" s="1"/>
  <c r="S35" i="14" s="1"/>
  <c r="S36" i="14" s="1"/>
  <c r="S37" i="14" s="1"/>
  <c r="S38" i="14" s="1"/>
  <c r="S39" i="14" s="1"/>
  <c r="S40" i="14" s="1"/>
  <c r="S41" i="14" s="1"/>
  <c r="S42" i="14" s="1"/>
  <c r="S44" i="14" s="1"/>
  <c r="F16" i="14"/>
  <c r="F44" i="14" l="1"/>
</calcChain>
</file>

<file path=xl/sharedStrings.xml><?xml version="1.0" encoding="utf-8"?>
<sst xmlns="http://schemas.openxmlformats.org/spreadsheetml/2006/main" count="994" uniqueCount="83">
  <si>
    <t>Datum</t>
  </si>
  <si>
    <t>Dag</t>
  </si>
  <si>
    <t>Reducering (tim)</t>
  </si>
  <si>
    <t>Arbetstid (min)</t>
  </si>
  <si>
    <t>Tim</t>
  </si>
  <si>
    <t>Min</t>
  </si>
  <si>
    <t>Nyårsdagen</t>
  </si>
  <si>
    <t>Trettondagsafton</t>
  </si>
  <si>
    <t>Trettondagen</t>
  </si>
  <si>
    <t>Skärtorsdagen</t>
  </si>
  <si>
    <t>Långfredagen</t>
  </si>
  <si>
    <t>Annandag påsk</t>
  </si>
  <si>
    <t>Sista april</t>
  </si>
  <si>
    <t>Första maj</t>
  </si>
  <si>
    <t>Kristi himmelsf dag</t>
  </si>
  <si>
    <t>Midsommarafton</t>
  </si>
  <si>
    <t>Julafton</t>
  </si>
  <si>
    <t>Juldagen</t>
  </si>
  <si>
    <t>Annandag jul</t>
  </si>
  <si>
    <t>Nyårsafton</t>
  </si>
  <si>
    <t>Personr</t>
  </si>
  <si>
    <t xml:space="preserve">Namn   </t>
  </si>
  <si>
    <t>Arbetstid(%)</t>
  </si>
  <si>
    <t xml:space="preserve">Ingående flexsaldo </t>
  </si>
  <si>
    <t xml:space="preserve">   (Ange tt.mm)</t>
  </si>
  <si>
    <t>Aktuellt år</t>
  </si>
  <si>
    <t xml:space="preserve">   (OBS!  Ange åååå )</t>
  </si>
  <si>
    <t>Inmatningsregler</t>
  </si>
  <si>
    <t xml:space="preserve">     Lördag, söndag och helgdag görs inget automatiskt avdrag för lunch, övriga dagar dras</t>
  </si>
  <si>
    <t xml:space="preserve">    automatiskt 30 min för lunch om inte annat anges. </t>
  </si>
  <si>
    <t xml:space="preserve">    OBS!  Gäller även de dagar som har reducerad arbetstid.</t>
  </si>
  <si>
    <r>
      <t xml:space="preserve">    Flextidsuttag: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Hel dag, rapportera samma from- och tom-tid.</t>
    </r>
  </si>
  <si>
    <t xml:space="preserve">    In- och uttid registreras som hh.mm </t>
  </si>
  <si>
    <t xml:space="preserve">    Lunchflex anges i minuter</t>
  </si>
  <si>
    <t>Övrigt</t>
  </si>
  <si>
    <t xml:space="preserve">    Angående arbetstider se månadsrapporterna.</t>
  </si>
  <si>
    <t>Pnr</t>
  </si>
  <si>
    <t>År</t>
  </si>
  <si>
    <t>Namn</t>
  </si>
  <si>
    <t>Månad</t>
  </si>
  <si>
    <t>Inl. för attest till chef/ansv. efter den sista</t>
  </si>
  <si>
    <t>arbetsdagen varje månad, f.v.b. till lönerapp.</t>
  </si>
  <si>
    <t>Ingående saldo</t>
  </si>
  <si>
    <t>Arbetad tid</t>
  </si>
  <si>
    <t>Lunch</t>
  </si>
  <si>
    <t>Flex</t>
  </si>
  <si>
    <t>Övertid</t>
  </si>
  <si>
    <t>Mer-</t>
  </si>
  <si>
    <t>Dat/dag</t>
  </si>
  <si>
    <t xml:space="preserve">Fr o m </t>
  </si>
  <si>
    <t>T o m</t>
  </si>
  <si>
    <t>min</t>
  </si>
  <si>
    <t>Saldo</t>
  </si>
  <si>
    <t>Enkel</t>
  </si>
  <si>
    <t>Kval</t>
  </si>
  <si>
    <t>tid</t>
  </si>
  <si>
    <t>Orsak vid övertid/ledighet</t>
  </si>
  <si>
    <t>-</t>
  </si>
  <si>
    <t>Månadens saldo inkl ingående saldo</t>
  </si>
  <si>
    <t>Varav överförs till kompledighet</t>
  </si>
  <si>
    <t xml:space="preserve">         utbetalas</t>
  </si>
  <si>
    <t xml:space="preserve">         överförs till nästa månad</t>
  </si>
  <si>
    <t>--------------------------------------------------</t>
  </si>
  <si>
    <t>Underskrift</t>
  </si>
  <si>
    <t xml:space="preserve">Underskrift chef/ansvarig </t>
  </si>
  <si>
    <t>Nationaldagen</t>
  </si>
  <si>
    <t>Dan före Alla helgons dag</t>
  </si>
  <si>
    <t>x</t>
  </si>
  <si>
    <t>Under "arbetad tid" skriver du vilka tider du arbetat.</t>
  </si>
  <si>
    <t>Om inget avdrag ska göras för lunch, vid ex. arbetstidsförkortning eller deltid skrivs 0 i lunchkolumnen.</t>
  </si>
  <si>
    <r>
      <t>Normalarbetstiden</t>
    </r>
    <r>
      <rPr>
        <sz val="10"/>
        <rFont val="Arial"/>
        <family val="2"/>
      </rPr>
      <t xml:space="preserve"> är 08.00 - 16.30 </t>
    </r>
  </si>
  <si>
    <r>
      <t xml:space="preserve">Flextid: </t>
    </r>
    <r>
      <rPr>
        <sz val="10"/>
        <rFont val="Arial"/>
        <family val="2"/>
      </rPr>
      <t xml:space="preserve">06.00-22.00 (mån-tors), 06.00-19.00 (fre) </t>
    </r>
  </si>
  <si>
    <r>
      <t>Lunch:</t>
    </r>
    <r>
      <rPr>
        <sz val="10"/>
        <rFont val="Arial"/>
        <family val="2"/>
      </rPr>
      <t xml:space="preserve"> 30 min dras automatiskt. Vid längre lunch skall hela tiden anges i min.</t>
    </r>
  </si>
  <si>
    <r>
      <rPr>
        <sz val="10"/>
        <rFont val="Arial"/>
        <family val="2"/>
      </rPr>
      <t xml:space="preserve">I förväg beordrad arbetstid som ligger utanför </t>
    </r>
    <r>
      <rPr>
        <b/>
        <sz val="10"/>
        <rFont val="Arial"/>
        <family val="2"/>
      </rPr>
      <t>Normalarbetstiden</t>
    </r>
    <r>
      <rPr>
        <sz val="10"/>
        <rFont val="Arial"/>
        <family val="2"/>
      </rPr>
      <t xml:space="preserve"> (08.00-16.30) är övertid.</t>
    </r>
  </si>
  <si>
    <r>
      <t>Fast arbetstid</t>
    </r>
    <r>
      <rPr>
        <sz val="10"/>
        <rFont val="Arial"/>
        <family val="2"/>
      </rPr>
      <t xml:space="preserve"> är mellan kl 09.00 och 15.00 då samtliga arbetstagare ska tjänstgöra om inget annat är</t>
    </r>
  </si>
  <si>
    <t>överenskommet med chef.</t>
  </si>
  <si>
    <r>
      <rPr>
        <sz val="10"/>
        <rFont val="Arial"/>
        <family val="2"/>
      </rPr>
      <t xml:space="preserve">OBS! Om du </t>
    </r>
    <r>
      <rPr>
        <b/>
        <sz val="10"/>
        <rFont val="Arial"/>
        <family val="2"/>
      </rPr>
      <t>arbetat övertid</t>
    </r>
    <r>
      <rPr>
        <sz val="10"/>
        <rFont val="Arial"/>
        <family val="2"/>
      </rPr>
      <t xml:space="preserve"> skriver du din normalarbetstid i fälten och skriver övertiden till höger i blanketten </t>
    </r>
  </si>
  <si>
    <t>under "Övertid"</t>
  </si>
  <si>
    <t>Dag före julafton som är på lördag</t>
  </si>
  <si>
    <t>Klämdag efter Kristi himmelsf dag</t>
  </si>
  <si>
    <t>Fredag</t>
  </si>
  <si>
    <t xml:space="preserve">    Hänsyn tas till helgdagar och arbetstidsförkortade dagar tom år 2025</t>
  </si>
  <si>
    <t xml:space="preserve">Övertid/mertid rapporteras med : som skiljetecken, Ex 2:00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</si>
</sst>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"/>
    <numFmt numFmtId="165" formatCode="00"/>
    <numFmt numFmtId="166" formatCode="000"/>
    <numFmt numFmtId="167" formatCode="[h]:mm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165" fontId="1" fillId="0" borderId="0" xfId="0" applyNumberFormat="1" applyFont="1"/>
    <xf numFmtId="49" fontId="1" fillId="0" borderId="0" xfId="0" applyNumberFormat="1" applyFont="1"/>
    <xf numFmtId="14" fontId="1" fillId="0" borderId="0" xfId="0" applyNumberFormat="1" applyFont="1"/>
    <xf numFmtId="0" fontId="1" fillId="2" borderId="1" xfId="0" applyFont="1" applyFill="1" applyBorder="1" applyAlignment="1">
      <alignment horizontal="right"/>
    </xf>
    <xf numFmtId="0" fontId="3" fillId="0" borderId="0" xfId="0" applyFont="1"/>
    <xf numFmtId="0" fontId="6" fillId="0" borderId="0" xfId="0" applyFont="1"/>
    <xf numFmtId="0" fontId="0" fillId="0" borderId="0" xfId="0" applyProtection="1">
      <protection locked="0"/>
    </xf>
    <xf numFmtId="49" fontId="1" fillId="0" borderId="2" xfId="0" applyNumberFormat="1" applyFont="1" applyBorder="1"/>
    <xf numFmtId="0" fontId="1" fillId="0" borderId="3" xfId="0" applyFont="1" applyBorder="1"/>
    <xf numFmtId="164" fontId="7" fillId="3" borderId="4" xfId="0" applyNumberFormat="1" applyFont="1" applyFill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7" fillId="3" borderId="4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" fillId="0" borderId="1" xfId="0" applyFont="1" applyBorder="1" applyProtection="1">
      <protection locked="0"/>
    </xf>
    <xf numFmtId="1" fontId="1" fillId="0" borderId="0" xfId="0" applyNumberFormat="1" applyFont="1" applyAlignment="1">
      <alignment horizontal="right"/>
    </xf>
    <xf numFmtId="166" fontId="1" fillId="0" borderId="0" xfId="0" applyNumberFormat="1" applyFont="1"/>
    <xf numFmtId="14" fontId="1" fillId="0" borderId="1" xfId="0" applyNumberFormat="1" applyFont="1" applyBorder="1"/>
    <xf numFmtId="0" fontId="5" fillId="0" borderId="0" xfId="0" applyFont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/>
    <xf numFmtId="0" fontId="1" fillId="0" borderId="0" xfId="0" applyFont="1" applyAlignment="1">
      <alignment horizontal="center"/>
    </xf>
    <xf numFmtId="0" fontId="10" fillId="0" borderId="13" xfId="0" applyFont="1" applyBorder="1" applyProtection="1">
      <protection locked="0"/>
    </xf>
    <xf numFmtId="0" fontId="11" fillId="0" borderId="0" xfId="0" applyFont="1" applyAlignment="1">
      <alignment horizontal="center"/>
    </xf>
    <xf numFmtId="0" fontId="10" fillId="0" borderId="13" xfId="0" applyFont="1" applyBorder="1"/>
    <xf numFmtId="0" fontId="10" fillId="0" borderId="0" xfId="0" applyFont="1" applyAlignment="1">
      <alignment horizontal="left"/>
    </xf>
    <xf numFmtId="0" fontId="1" fillId="2" borderId="0" xfId="0" applyFont="1" applyFill="1"/>
    <xf numFmtId="0" fontId="13" fillId="3" borderId="0" xfId="0" applyFont="1" applyFill="1"/>
    <xf numFmtId="0" fontId="12" fillId="3" borderId="0" xfId="0" applyFont="1" applyFill="1"/>
    <xf numFmtId="0" fontId="0" fillId="0" borderId="1" xfId="0" applyBorder="1" applyProtection="1">
      <protection locked="0"/>
    </xf>
    <xf numFmtId="0" fontId="6" fillId="0" borderId="0" xfId="0" applyFont="1" applyAlignment="1">
      <alignment horizontal="right"/>
    </xf>
    <xf numFmtId="20" fontId="1" fillId="0" borderId="1" xfId="0" applyNumberFormat="1" applyFont="1" applyBorder="1" applyAlignment="1" applyProtection="1">
      <alignment horizontal="right"/>
      <protection locked="0"/>
    </xf>
    <xf numFmtId="20" fontId="1" fillId="0" borderId="1" xfId="0" applyNumberFormat="1" applyFont="1" applyBorder="1" applyProtection="1">
      <protection locked="0"/>
    </xf>
    <xf numFmtId="20" fontId="1" fillId="0" borderId="0" xfId="0" applyNumberFormat="1" applyFont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0" fillId="0" borderId="0" xfId="0" applyFont="1"/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/>
    <xf numFmtId="49" fontId="8" fillId="0" borderId="1" xfId="0" applyNumberFormat="1" applyFont="1" applyBorder="1" applyAlignment="1" applyProtection="1">
      <alignment horizontal="right"/>
      <protection locked="0"/>
    </xf>
    <xf numFmtId="0" fontId="4" fillId="0" borderId="13" xfId="0" applyFont="1" applyBorder="1" applyProtection="1">
      <protection locked="0"/>
    </xf>
    <xf numFmtId="0" fontId="8" fillId="0" borderId="1" xfId="0" applyFont="1" applyBorder="1"/>
    <xf numFmtId="167" fontId="1" fillId="2" borderId="1" xfId="0" applyNumberFormat="1" applyFont="1" applyFill="1" applyBorder="1" applyAlignment="1">
      <alignment horizontal="right"/>
    </xf>
    <xf numFmtId="167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/>
    <xf numFmtId="0" fontId="1" fillId="0" borderId="25" xfId="0" applyFont="1" applyBorder="1" applyProtection="1">
      <protection locked="0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9525</xdr:rowOff>
    </xdr:to>
    <xdr:sp macro="" textlink="">
      <xdr:nvSpPr>
        <xdr:cNvPr id="1126" name="Rectangle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74357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57" name="Rectangle 1">
          <a:extLst>
            <a:ext uri="{FF2B5EF4-FFF2-40B4-BE49-F238E27FC236}">
              <a16:creationId xmlns:a16="http://schemas.microsoft.com/office/drawing/2014/main" id="{00000000-0008-0000-0900-000095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58" name="Rectangle 3">
          <a:extLst>
            <a:ext uri="{FF2B5EF4-FFF2-40B4-BE49-F238E27FC236}">
              <a16:creationId xmlns:a16="http://schemas.microsoft.com/office/drawing/2014/main" id="{00000000-0008-0000-0900-000096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59" name="Rectangle 5">
          <a:extLst>
            <a:ext uri="{FF2B5EF4-FFF2-40B4-BE49-F238E27FC236}">
              <a16:creationId xmlns:a16="http://schemas.microsoft.com/office/drawing/2014/main" id="{00000000-0008-0000-0900-000097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0" name="Rectangle 7">
          <a:extLst>
            <a:ext uri="{FF2B5EF4-FFF2-40B4-BE49-F238E27FC236}">
              <a16:creationId xmlns:a16="http://schemas.microsoft.com/office/drawing/2014/main" id="{00000000-0008-0000-0900-000098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1" name="Rectangle 9">
          <a:extLst>
            <a:ext uri="{FF2B5EF4-FFF2-40B4-BE49-F238E27FC236}">
              <a16:creationId xmlns:a16="http://schemas.microsoft.com/office/drawing/2014/main" id="{00000000-0008-0000-0900-000099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2" name="Rectangle 11">
          <a:extLst>
            <a:ext uri="{FF2B5EF4-FFF2-40B4-BE49-F238E27FC236}">
              <a16:creationId xmlns:a16="http://schemas.microsoft.com/office/drawing/2014/main" id="{00000000-0008-0000-0900-00009A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3" name="Rectangle 13">
          <a:extLst>
            <a:ext uri="{FF2B5EF4-FFF2-40B4-BE49-F238E27FC236}">
              <a16:creationId xmlns:a16="http://schemas.microsoft.com/office/drawing/2014/main" id="{00000000-0008-0000-0900-00009B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4" name="Rectangle 15">
          <a:extLst>
            <a:ext uri="{FF2B5EF4-FFF2-40B4-BE49-F238E27FC236}">
              <a16:creationId xmlns:a16="http://schemas.microsoft.com/office/drawing/2014/main" id="{00000000-0008-0000-0900-00009C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1165" name="Rectangle 16">
          <a:extLst>
            <a:ext uri="{FF2B5EF4-FFF2-40B4-BE49-F238E27FC236}">
              <a16:creationId xmlns:a16="http://schemas.microsoft.com/office/drawing/2014/main" id="{00000000-0008-0000-0900-00009D2B0000}"/>
            </a:ext>
          </a:extLst>
        </xdr:cNvPr>
        <xdr:cNvSpPr>
          <a:spLocks noChangeArrowheads="1"/>
        </xdr:cNvSpPr>
      </xdr:nvSpPr>
      <xdr:spPr bwMode="auto">
        <a:xfrm>
          <a:off x="3190875" y="285750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3" name="Rectangle 1">
          <a:extLst>
            <a:ext uri="{FF2B5EF4-FFF2-40B4-BE49-F238E27FC236}">
              <a16:creationId xmlns:a16="http://schemas.microsoft.com/office/drawing/2014/main" id="{00000000-0008-0000-0A00-0000FB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4" name="Rectangle 3">
          <a:extLst>
            <a:ext uri="{FF2B5EF4-FFF2-40B4-BE49-F238E27FC236}">
              <a16:creationId xmlns:a16="http://schemas.microsoft.com/office/drawing/2014/main" id="{00000000-0008-0000-0A00-0000FC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5" name="Rectangle 5">
          <a:extLst>
            <a:ext uri="{FF2B5EF4-FFF2-40B4-BE49-F238E27FC236}">
              <a16:creationId xmlns:a16="http://schemas.microsoft.com/office/drawing/2014/main" id="{00000000-0008-0000-0A00-0000FD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6" name="Rectangle 7">
          <a:extLst>
            <a:ext uri="{FF2B5EF4-FFF2-40B4-BE49-F238E27FC236}">
              <a16:creationId xmlns:a16="http://schemas.microsoft.com/office/drawing/2014/main" id="{00000000-0008-0000-0A00-0000FE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7" name="Rectangle 9">
          <a:extLst>
            <a:ext uri="{FF2B5EF4-FFF2-40B4-BE49-F238E27FC236}">
              <a16:creationId xmlns:a16="http://schemas.microsoft.com/office/drawing/2014/main" id="{00000000-0008-0000-0A00-0000FF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2" name="Rectangle 11">
          <a:extLst>
            <a:ext uri="{FF2B5EF4-FFF2-40B4-BE49-F238E27FC236}">
              <a16:creationId xmlns:a16="http://schemas.microsoft.com/office/drawing/2014/main" id="{00000000-0008-0000-0A00-000000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3" name="Rectangle 13">
          <a:extLst>
            <a:ext uri="{FF2B5EF4-FFF2-40B4-BE49-F238E27FC236}">
              <a16:creationId xmlns:a16="http://schemas.microsoft.com/office/drawing/2014/main" id="{00000000-0008-0000-0A00-000001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4" name="Rectangle 15">
          <a:extLst>
            <a:ext uri="{FF2B5EF4-FFF2-40B4-BE49-F238E27FC236}">
              <a16:creationId xmlns:a16="http://schemas.microsoft.com/office/drawing/2014/main" id="{00000000-0008-0000-0A00-000002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5" name="Rectangle 17">
          <a:extLst>
            <a:ext uri="{FF2B5EF4-FFF2-40B4-BE49-F238E27FC236}">
              <a16:creationId xmlns:a16="http://schemas.microsoft.com/office/drawing/2014/main" id="{00000000-0008-0000-0A00-000003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8436" name="Rectangle 18">
          <a:extLst>
            <a:ext uri="{FF2B5EF4-FFF2-40B4-BE49-F238E27FC236}">
              <a16:creationId xmlns:a16="http://schemas.microsoft.com/office/drawing/2014/main" id="{00000000-0008-0000-0A00-000004480000}"/>
            </a:ext>
          </a:extLst>
        </xdr:cNvPr>
        <xdr:cNvSpPr>
          <a:spLocks noChangeArrowheads="1"/>
        </xdr:cNvSpPr>
      </xdr:nvSpPr>
      <xdr:spPr bwMode="auto">
        <a:xfrm>
          <a:off x="3190875" y="257175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5" name="Rectangle 1">
          <a:extLst>
            <a:ext uri="{FF2B5EF4-FFF2-40B4-BE49-F238E27FC236}">
              <a16:creationId xmlns:a16="http://schemas.microsoft.com/office/drawing/2014/main" id="{00000000-0008-0000-0B00-000061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6" name="Rectangle 3">
          <a:extLst>
            <a:ext uri="{FF2B5EF4-FFF2-40B4-BE49-F238E27FC236}">
              <a16:creationId xmlns:a16="http://schemas.microsoft.com/office/drawing/2014/main" id="{00000000-0008-0000-0B00-000062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7" name="Rectangle 5">
          <a:extLst>
            <a:ext uri="{FF2B5EF4-FFF2-40B4-BE49-F238E27FC236}">
              <a16:creationId xmlns:a16="http://schemas.microsoft.com/office/drawing/2014/main" id="{00000000-0008-0000-0B00-000063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8" name="Rectangle 7">
          <a:extLst>
            <a:ext uri="{FF2B5EF4-FFF2-40B4-BE49-F238E27FC236}">
              <a16:creationId xmlns:a16="http://schemas.microsoft.com/office/drawing/2014/main" id="{00000000-0008-0000-0B00-000064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9" name="Rectangle 9">
          <a:extLst>
            <a:ext uri="{FF2B5EF4-FFF2-40B4-BE49-F238E27FC236}">
              <a16:creationId xmlns:a16="http://schemas.microsoft.com/office/drawing/2014/main" id="{00000000-0008-0000-0B00-000065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0" name="Rectangle 11">
          <a:extLst>
            <a:ext uri="{FF2B5EF4-FFF2-40B4-BE49-F238E27FC236}">
              <a16:creationId xmlns:a16="http://schemas.microsoft.com/office/drawing/2014/main" id="{00000000-0008-0000-0B00-000066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1" name="Rectangle 13">
          <a:extLst>
            <a:ext uri="{FF2B5EF4-FFF2-40B4-BE49-F238E27FC236}">
              <a16:creationId xmlns:a16="http://schemas.microsoft.com/office/drawing/2014/main" id="{00000000-0008-0000-0B00-000067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2" name="Rectangle 15">
          <a:extLst>
            <a:ext uri="{FF2B5EF4-FFF2-40B4-BE49-F238E27FC236}">
              <a16:creationId xmlns:a16="http://schemas.microsoft.com/office/drawing/2014/main" id="{00000000-0008-0000-0B00-000068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3" name="Rectangle 17">
          <a:extLst>
            <a:ext uri="{FF2B5EF4-FFF2-40B4-BE49-F238E27FC236}">
              <a16:creationId xmlns:a16="http://schemas.microsoft.com/office/drawing/2014/main" id="{00000000-0008-0000-0B00-000069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4" name="Rectangle 19">
          <a:extLst>
            <a:ext uri="{FF2B5EF4-FFF2-40B4-BE49-F238E27FC236}">
              <a16:creationId xmlns:a16="http://schemas.microsoft.com/office/drawing/2014/main" id="{00000000-0008-0000-0B00-00006A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7515" name="Rectangle 20">
          <a:extLst>
            <a:ext uri="{FF2B5EF4-FFF2-40B4-BE49-F238E27FC236}">
              <a16:creationId xmlns:a16="http://schemas.microsoft.com/office/drawing/2014/main" id="{00000000-0008-0000-0B00-00006B440000}"/>
            </a:ext>
          </a:extLst>
        </xdr:cNvPr>
        <xdr:cNvSpPr>
          <a:spLocks noChangeArrowheads="1"/>
        </xdr:cNvSpPr>
      </xdr:nvSpPr>
      <xdr:spPr bwMode="auto">
        <a:xfrm>
          <a:off x="3257550" y="314325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3" name="Rectangle 1">
          <a:extLst>
            <a:ext uri="{FF2B5EF4-FFF2-40B4-BE49-F238E27FC236}">
              <a16:creationId xmlns:a16="http://schemas.microsoft.com/office/drawing/2014/main" id="{00000000-0008-0000-0C00-0000C7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4" name="Rectangle 3">
          <a:extLst>
            <a:ext uri="{FF2B5EF4-FFF2-40B4-BE49-F238E27FC236}">
              <a16:creationId xmlns:a16="http://schemas.microsoft.com/office/drawing/2014/main" id="{00000000-0008-0000-0C00-0000C8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5" name="Rectangle 5">
          <a:extLst>
            <a:ext uri="{FF2B5EF4-FFF2-40B4-BE49-F238E27FC236}">
              <a16:creationId xmlns:a16="http://schemas.microsoft.com/office/drawing/2014/main" id="{00000000-0008-0000-0C00-0000C9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6" name="Rectangle 7">
          <a:extLst>
            <a:ext uri="{FF2B5EF4-FFF2-40B4-BE49-F238E27FC236}">
              <a16:creationId xmlns:a16="http://schemas.microsoft.com/office/drawing/2014/main" id="{00000000-0008-0000-0C00-0000CA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7" name="Rectangle 9">
          <a:extLst>
            <a:ext uri="{FF2B5EF4-FFF2-40B4-BE49-F238E27FC236}">
              <a16:creationId xmlns:a16="http://schemas.microsoft.com/office/drawing/2014/main" id="{00000000-0008-0000-0C00-0000CB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8" name="Rectangle 11">
          <a:extLst>
            <a:ext uri="{FF2B5EF4-FFF2-40B4-BE49-F238E27FC236}">
              <a16:creationId xmlns:a16="http://schemas.microsoft.com/office/drawing/2014/main" id="{00000000-0008-0000-0C00-0000CC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9" name="Rectangle 13">
          <a:extLst>
            <a:ext uri="{FF2B5EF4-FFF2-40B4-BE49-F238E27FC236}">
              <a16:creationId xmlns:a16="http://schemas.microsoft.com/office/drawing/2014/main" id="{00000000-0008-0000-0C00-0000CD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0" name="Rectangle 15">
          <a:extLst>
            <a:ext uri="{FF2B5EF4-FFF2-40B4-BE49-F238E27FC236}">
              <a16:creationId xmlns:a16="http://schemas.microsoft.com/office/drawing/2014/main" id="{00000000-0008-0000-0C00-0000CE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1" name="Rectangle 17">
          <a:extLst>
            <a:ext uri="{FF2B5EF4-FFF2-40B4-BE49-F238E27FC236}">
              <a16:creationId xmlns:a16="http://schemas.microsoft.com/office/drawing/2014/main" id="{00000000-0008-0000-0C00-0000CF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2" name="Rectangle 19">
          <a:extLst>
            <a:ext uri="{FF2B5EF4-FFF2-40B4-BE49-F238E27FC236}">
              <a16:creationId xmlns:a16="http://schemas.microsoft.com/office/drawing/2014/main" id="{00000000-0008-0000-0C00-0000D0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3" name="Rectangle 21">
          <a:extLst>
            <a:ext uri="{FF2B5EF4-FFF2-40B4-BE49-F238E27FC236}">
              <a16:creationId xmlns:a16="http://schemas.microsoft.com/office/drawing/2014/main" id="{00000000-0008-0000-0C00-0000D1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6594" name="Rectangle 22">
          <a:extLst>
            <a:ext uri="{FF2B5EF4-FFF2-40B4-BE49-F238E27FC236}">
              <a16:creationId xmlns:a16="http://schemas.microsoft.com/office/drawing/2014/main" id="{00000000-0008-0000-0C00-0000D2400000}"/>
            </a:ext>
          </a:extLst>
        </xdr:cNvPr>
        <xdr:cNvSpPr>
          <a:spLocks noChangeArrowheads="1"/>
        </xdr:cNvSpPr>
      </xdr:nvSpPr>
      <xdr:spPr bwMode="auto">
        <a:xfrm>
          <a:off x="3200400" y="304800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1" name="Rectangle 1">
          <a:extLst>
            <a:ext uri="{FF2B5EF4-FFF2-40B4-BE49-F238E27FC236}">
              <a16:creationId xmlns:a16="http://schemas.microsoft.com/office/drawing/2014/main" id="{00000000-0008-0000-0D00-00002D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2" name="Rectangle 3">
          <a:extLst>
            <a:ext uri="{FF2B5EF4-FFF2-40B4-BE49-F238E27FC236}">
              <a16:creationId xmlns:a16="http://schemas.microsoft.com/office/drawing/2014/main" id="{00000000-0008-0000-0D00-00002E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3" name="Rectangle 5">
          <a:extLst>
            <a:ext uri="{FF2B5EF4-FFF2-40B4-BE49-F238E27FC236}">
              <a16:creationId xmlns:a16="http://schemas.microsoft.com/office/drawing/2014/main" id="{00000000-0008-0000-0D00-00002F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4" name="Rectangle 7">
          <a:extLst>
            <a:ext uri="{FF2B5EF4-FFF2-40B4-BE49-F238E27FC236}">
              <a16:creationId xmlns:a16="http://schemas.microsoft.com/office/drawing/2014/main" id="{00000000-0008-0000-0D00-000030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5" name="Rectangle 9">
          <a:extLst>
            <a:ext uri="{FF2B5EF4-FFF2-40B4-BE49-F238E27FC236}">
              <a16:creationId xmlns:a16="http://schemas.microsoft.com/office/drawing/2014/main" id="{00000000-0008-0000-0D00-000031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6" name="Rectangle 11">
          <a:extLst>
            <a:ext uri="{FF2B5EF4-FFF2-40B4-BE49-F238E27FC236}">
              <a16:creationId xmlns:a16="http://schemas.microsoft.com/office/drawing/2014/main" id="{00000000-0008-0000-0D00-000032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7" name="Rectangle 13">
          <a:extLst>
            <a:ext uri="{FF2B5EF4-FFF2-40B4-BE49-F238E27FC236}">
              <a16:creationId xmlns:a16="http://schemas.microsoft.com/office/drawing/2014/main" id="{00000000-0008-0000-0D00-000033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8" name="Rectangle 15">
          <a:extLst>
            <a:ext uri="{FF2B5EF4-FFF2-40B4-BE49-F238E27FC236}">
              <a16:creationId xmlns:a16="http://schemas.microsoft.com/office/drawing/2014/main" id="{00000000-0008-0000-0D00-000034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9" name="Rectangle 17">
          <a:extLst>
            <a:ext uri="{FF2B5EF4-FFF2-40B4-BE49-F238E27FC236}">
              <a16:creationId xmlns:a16="http://schemas.microsoft.com/office/drawing/2014/main" id="{00000000-0008-0000-0D00-000035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70" name="Rectangle 19">
          <a:extLst>
            <a:ext uri="{FF2B5EF4-FFF2-40B4-BE49-F238E27FC236}">
              <a16:creationId xmlns:a16="http://schemas.microsoft.com/office/drawing/2014/main" id="{00000000-0008-0000-0D00-000036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71" name="Rectangle 21">
          <a:extLst>
            <a:ext uri="{FF2B5EF4-FFF2-40B4-BE49-F238E27FC236}">
              <a16:creationId xmlns:a16="http://schemas.microsoft.com/office/drawing/2014/main" id="{00000000-0008-0000-0D00-000037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72" name="Rectangle 23">
          <a:extLst>
            <a:ext uri="{FF2B5EF4-FFF2-40B4-BE49-F238E27FC236}">
              <a16:creationId xmlns:a16="http://schemas.microsoft.com/office/drawing/2014/main" id="{00000000-0008-0000-0D00-000038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5673" name="Rectangle 24">
          <a:extLst>
            <a:ext uri="{FF2B5EF4-FFF2-40B4-BE49-F238E27FC236}">
              <a16:creationId xmlns:a16="http://schemas.microsoft.com/office/drawing/2014/main" id="{00000000-0008-0000-0D00-0000393D0000}"/>
            </a:ext>
          </a:extLst>
        </xdr:cNvPr>
        <xdr:cNvSpPr>
          <a:spLocks noChangeArrowheads="1"/>
        </xdr:cNvSpPr>
      </xdr:nvSpPr>
      <xdr:spPr bwMode="auto">
        <a:xfrm>
          <a:off x="3343275" y="285750"/>
          <a:ext cx="84772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7</xdr:col>
      <xdr:colOff>590550</xdr:colOff>
      <xdr:row>24</xdr:row>
      <xdr:rowOff>9525</xdr:rowOff>
    </xdr:to>
    <xdr:sp macro="" textlink="">
      <xdr:nvSpPr>
        <xdr:cNvPr id="2152" name="Rectangle 1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>
          <a:spLocks noChangeArrowheads="1"/>
        </xdr:cNvSpPr>
      </xdr:nvSpPr>
      <xdr:spPr bwMode="auto">
        <a:xfrm>
          <a:off x="114300" y="76200"/>
          <a:ext cx="6696075" cy="3714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3296" name="Rectangle 7">
          <a:extLst>
            <a:ext uri="{FF2B5EF4-FFF2-40B4-BE49-F238E27FC236}">
              <a16:creationId xmlns:a16="http://schemas.microsoft.com/office/drawing/2014/main" id="{00000000-0008-0000-0200-0000E00C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384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3297" name="Rectangle 8">
          <a:extLst>
            <a:ext uri="{FF2B5EF4-FFF2-40B4-BE49-F238E27FC236}">
              <a16:creationId xmlns:a16="http://schemas.microsoft.com/office/drawing/2014/main" id="{00000000-0008-0000-0200-0000E10C0000}"/>
            </a:ext>
          </a:extLst>
        </xdr:cNvPr>
        <xdr:cNvSpPr>
          <a:spLocks noChangeArrowheads="1"/>
        </xdr:cNvSpPr>
      </xdr:nvSpPr>
      <xdr:spPr bwMode="auto">
        <a:xfrm>
          <a:off x="3352800" y="314325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4401" name="Rectangle 1">
          <a:extLst>
            <a:ext uri="{FF2B5EF4-FFF2-40B4-BE49-F238E27FC236}">
              <a16:creationId xmlns:a16="http://schemas.microsoft.com/office/drawing/2014/main" id="{00000000-0008-0000-0300-00003111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8765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4402" name="Rectangle 3">
          <a:extLst>
            <a:ext uri="{FF2B5EF4-FFF2-40B4-BE49-F238E27FC236}">
              <a16:creationId xmlns:a16="http://schemas.microsoft.com/office/drawing/2014/main" id="{00000000-0008-0000-0300-00003211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8765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4403" name="Rectangle 4">
          <a:extLst>
            <a:ext uri="{FF2B5EF4-FFF2-40B4-BE49-F238E27FC236}">
              <a16:creationId xmlns:a16="http://schemas.microsoft.com/office/drawing/2014/main" id="{00000000-0008-0000-0300-000033110000}"/>
            </a:ext>
          </a:extLst>
        </xdr:cNvPr>
        <xdr:cNvSpPr>
          <a:spLocks noChangeArrowheads="1"/>
        </xdr:cNvSpPr>
      </xdr:nvSpPr>
      <xdr:spPr bwMode="auto">
        <a:xfrm>
          <a:off x="3333750" y="285750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5527" name="Rectangle 1">
          <a:extLst>
            <a:ext uri="{FF2B5EF4-FFF2-40B4-BE49-F238E27FC236}">
              <a16:creationId xmlns:a16="http://schemas.microsoft.com/office/drawing/2014/main" id="{00000000-0008-0000-0400-00009715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5528" name="Rectangle 3">
          <a:extLst>
            <a:ext uri="{FF2B5EF4-FFF2-40B4-BE49-F238E27FC236}">
              <a16:creationId xmlns:a16="http://schemas.microsoft.com/office/drawing/2014/main" id="{00000000-0008-0000-0400-00009815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5529" name="Rectangle 5">
          <a:extLst>
            <a:ext uri="{FF2B5EF4-FFF2-40B4-BE49-F238E27FC236}">
              <a16:creationId xmlns:a16="http://schemas.microsoft.com/office/drawing/2014/main" id="{00000000-0008-0000-0400-00009915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5530" name="Rectangle 6">
          <a:extLst>
            <a:ext uri="{FF2B5EF4-FFF2-40B4-BE49-F238E27FC236}">
              <a16:creationId xmlns:a16="http://schemas.microsoft.com/office/drawing/2014/main" id="{00000000-0008-0000-0400-00009A150000}"/>
            </a:ext>
          </a:extLst>
        </xdr:cNvPr>
        <xdr:cNvSpPr>
          <a:spLocks noChangeArrowheads="1"/>
        </xdr:cNvSpPr>
      </xdr:nvSpPr>
      <xdr:spPr bwMode="auto">
        <a:xfrm>
          <a:off x="3305175" y="266700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3" name="Rectangle 1">
          <a:extLst>
            <a:ext uri="{FF2B5EF4-FFF2-40B4-BE49-F238E27FC236}">
              <a16:creationId xmlns:a16="http://schemas.microsoft.com/office/drawing/2014/main" id="{00000000-0008-0000-0500-0000FD19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4" name="Rectangle 3">
          <a:extLst>
            <a:ext uri="{FF2B5EF4-FFF2-40B4-BE49-F238E27FC236}">
              <a16:creationId xmlns:a16="http://schemas.microsoft.com/office/drawing/2014/main" id="{00000000-0008-0000-0500-0000FE19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5" name="Rectangle 5">
          <a:extLst>
            <a:ext uri="{FF2B5EF4-FFF2-40B4-BE49-F238E27FC236}">
              <a16:creationId xmlns:a16="http://schemas.microsoft.com/office/drawing/2014/main" id="{00000000-0008-0000-0500-0000FF19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6" name="Rectangle 7">
          <a:extLst>
            <a:ext uri="{FF2B5EF4-FFF2-40B4-BE49-F238E27FC236}">
              <a16:creationId xmlns:a16="http://schemas.microsoft.com/office/drawing/2014/main" id="{00000000-0008-0000-0500-0000001A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6657" name="Rectangle 8">
          <a:extLst>
            <a:ext uri="{FF2B5EF4-FFF2-40B4-BE49-F238E27FC236}">
              <a16:creationId xmlns:a16="http://schemas.microsoft.com/office/drawing/2014/main" id="{00000000-0008-0000-0500-0000011A0000}"/>
            </a:ext>
          </a:extLst>
        </xdr:cNvPr>
        <xdr:cNvSpPr>
          <a:spLocks noChangeArrowheads="1"/>
        </xdr:cNvSpPr>
      </xdr:nvSpPr>
      <xdr:spPr bwMode="auto">
        <a:xfrm>
          <a:off x="3305175" y="266700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1" name="Rectangle 1">
          <a:extLst>
            <a:ext uri="{FF2B5EF4-FFF2-40B4-BE49-F238E27FC236}">
              <a16:creationId xmlns:a16="http://schemas.microsoft.com/office/drawing/2014/main" id="{00000000-0008-0000-0600-000065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2" name="Rectangle 3">
          <a:extLst>
            <a:ext uri="{FF2B5EF4-FFF2-40B4-BE49-F238E27FC236}">
              <a16:creationId xmlns:a16="http://schemas.microsoft.com/office/drawing/2014/main" id="{00000000-0008-0000-0600-000066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3" name="Rectangle 5">
          <a:extLst>
            <a:ext uri="{FF2B5EF4-FFF2-40B4-BE49-F238E27FC236}">
              <a16:creationId xmlns:a16="http://schemas.microsoft.com/office/drawing/2014/main" id="{00000000-0008-0000-0600-000067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4" name="Rectangle 7">
          <a:extLst>
            <a:ext uri="{FF2B5EF4-FFF2-40B4-BE49-F238E27FC236}">
              <a16:creationId xmlns:a16="http://schemas.microsoft.com/office/drawing/2014/main" id="{00000000-0008-0000-0600-000068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5" name="Rectangle 9">
          <a:extLst>
            <a:ext uri="{FF2B5EF4-FFF2-40B4-BE49-F238E27FC236}">
              <a16:creationId xmlns:a16="http://schemas.microsoft.com/office/drawing/2014/main" id="{00000000-0008-0000-0600-000069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7786" name="Rectangle 10">
          <a:extLst>
            <a:ext uri="{FF2B5EF4-FFF2-40B4-BE49-F238E27FC236}">
              <a16:creationId xmlns:a16="http://schemas.microsoft.com/office/drawing/2014/main" id="{00000000-0008-0000-0600-00006A1E0000}"/>
            </a:ext>
          </a:extLst>
        </xdr:cNvPr>
        <xdr:cNvSpPr>
          <a:spLocks noChangeArrowheads="1"/>
        </xdr:cNvSpPr>
      </xdr:nvSpPr>
      <xdr:spPr bwMode="auto">
        <a:xfrm>
          <a:off x="3257550" y="295275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5" name="Rectangle 1">
          <a:extLst>
            <a:ext uri="{FF2B5EF4-FFF2-40B4-BE49-F238E27FC236}">
              <a16:creationId xmlns:a16="http://schemas.microsoft.com/office/drawing/2014/main" id="{00000000-0008-0000-0700-0000C9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6" name="Rectangle 3">
          <a:extLst>
            <a:ext uri="{FF2B5EF4-FFF2-40B4-BE49-F238E27FC236}">
              <a16:creationId xmlns:a16="http://schemas.microsoft.com/office/drawing/2014/main" id="{00000000-0008-0000-0700-0000CA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7" name="Rectangle 5">
          <a:extLst>
            <a:ext uri="{FF2B5EF4-FFF2-40B4-BE49-F238E27FC236}">
              <a16:creationId xmlns:a16="http://schemas.microsoft.com/office/drawing/2014/main" id="{00000000-0008-0000-0700-0000CB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8" name="Rectangle 7">
          <a:extLst>
            <a:ext uri="{FF2B5EF4-FFF2-40B4-BE49-F238E27FC236}">
              <a16:creationId xmlns:a16="http://schemas.microsoft.com/office/drawing/2014/main" id="{00000000-0008-0000-0700-0000CC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9" name="Rectangle 9">
          <a:extLst>
            <a:ext uri="{FF2B5EF4-FFF2-40B4-BE49-F238E27FC236}">
              <a16:creationId xmlns:a16="http://schemas.microsoft.com/office/drawing/2014/main" id="{00000000-0008-0000-0700-0000CD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10" name="Rectangle 11">
          <a:extLst>
            <a:ext uri="{FF2B5EF4-FFF2-40B4-BE49-F238E27FC236}">
              <a16:creationId xmlns:a16="http://schemas.microsoft.com/office/drawing/2014/main" id="{00000000-0008-0000-0700-0000CE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8911" name="Rectangle 12">
          <a:extLst>
            <a:ext uri="{FF2B5EF4-FFF2-40B4-BE49-F238E27FC236}">
              <a16:creationId xmlns:a16="http://schemas.microsoft.com/office/drawing/2014/main" id="{00000000-0008-0000-0700-0000CF220000}"/>
            </a:ext>
          </a:extLst>
        </xdr:cNvPr>
        <xdr:cNvSpPr>
          <a:spLocks noChangeArrowheads="1"/>
        </xdr:cNvSpPr>
      </xdr:nvSpPr>
      <xdr:spPr bwMode="auto">
        <a:xfrm>
          <a:off x="3162300" y="276225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1" name="Rectangle 1">
          <a:extLst>
            <a:ext uri="{FF2B5EF4-FFF2-40B4-BE49-F238E27FC236}">
              <a16:creationId xmlns:a16="http://schemas.microsoft.com/office/drawing/2014/main" id="{00000000-0008-0000-0800-00002F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2" name="Rectangle 3">
          <a:extLst>
            <a:ext uri="{FF2B5EF4-FFF2-40B4-BE49-F238E27FC236}">
              <a16:creationId xmlns:a16="http://schemas.microsoft.com/office/drawing/2014/main" id="{00000000-0008-0000-0800-000030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3" name="Rectangle 5">
          <a:extLst>
            <a:ext uri="{FF2B5EF4-FFF2-40B4-BE49-F238E27FC236}">
              <a16:creationId xmlns:a16="http://schemas.microsoft.com/office/drawing/2014/main" id="{00000000-0008-0000-0800-000031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4" name="Rectangle 7">
          <a:extLst>
            <a:ext uri="{FF2B5EF4-FFF2-40B4-BE49-F238E27FC236}">
              <a16:creationId xmlns:a16="http://schemas.microsoft.com/office/drawing/2014/main" id="{00000000-0008-0000-0800-000032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5" name="Rectangle 9">
          <a:extLst>
            <a:ext uri="{FF2B5EF4-FFF2-40B4-BE49-F238E27FC236}">
              <a16:creationId xmlns:a16="http://schemas.microsoft.com/office/drawing/2014/main" id="{00000000-0008-0000-0800-000033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6" name="Rectangle 11">
          <a:extLst>
            <a:ext uri="{FF2B5EF4-FFF2-40B4-BE49-F238E27FC236}">
              <a16:creationId xmlns:a16="http://schemas.microsoft.com/office/drawing/2014/main" id="{00000000-0008-0000-0800-000034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7" name="Rectangle 13">
          <a:extLst>
            <a:ext uri="{FF2B5EF4-FFF2-40B4-BE49-F238E27FC236}">
              <a16:creationId xmlns:a16="http://schemas.microsoft.com/office/drawing/2014/main" id="{00000000-0008-0000-0800-000035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0038" name="Rectangle 14">
          <a:extLst>
            <a:ext uri="{FF2B5EF4-FFF2-40B4-BE49-F238E27FC236}">
              <a16:creationId xmlns:a16="http://schemas.microsoft.com/office/drawing/2014/main" id="{00000000-0008-0000-0800-000036270000}"/>
            </a:ext>
          </a:extLst>
        </xdr:cNvPr>
        <xdr:cNvSpPr>
          <a:spLocks noChangeArrowheads="1"/>
        </xdr:cNvSpPr>
      </xdr:nvSpPr>
      <xdr:spPr bwMode="auto">
        <a:xfrm>
          <a:off x="3171825" y="266700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161"/>
  <sheetViews>
    <sheetView showGridLines="0" topLeftCell="A7" workbookViewId="0">
      <selection activeCell="A38" sqref="A38"/>
    </sheetView>
  </sheetViews>
  <sheetFormatPr defaultRowHeight="12.75" x14ac:dyDescent="0.2"/>
  <cols>
    <col min="1" max="1" width="12.140625" customWidth="1"/>
    <col min="2" max="2" width="10.140625" customWidth="1"/>
    <col min="3" max="3" width="25" bestFit="1" customWidth="1"/>
    <col min="4" max="4" width="16" customWidth="1"/>
    <col min="5" max="5" width="14.140625" customWidth="1"/>
    <col min="6" max="6" width="4.42578125" customWidth="1"/>
    <col min="7" max="7" width="4.28515625" customWidth="1"/>
  </cols>
  <sheetData>
    <row r="1" spans="1:7" x14ac:dyDescent="0.2">
      <c r="A1" s="59" t="s">
        <v>0</v>
      </c>
      <c r="B1" s="6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">
      <c r="A2" s="6"/>
      <c r="B2" s="6"/>
      <c r="C2" s="1"/>
      <c r="D2" s="1"/>
      <c r="E2" s="1"/>
      <c r="F2" s="1"/>
      <c r="G2" s="1"/>
    </row>
    <row r="3" spans="1:7" x14ac:dyDescent="0.2">
      <c r="A3" s="29">
        <v>47484</v>
      </c>
      <c r="B3" s="1" t="str">
        <f t="shared" ref="B3:B19" si="0">PROPER(TEXT(A3,"dddddd"))</f>
        <v>Tisdag</v>
      </c>
      <c r="C3" s="3" t="s">
        <v>6</v>
      </c>
      <c r="D3" s="3">
        <v>8</v>
      </c>
      <c r="E3" s="3">
        <f t="shared" ref="E3:E19" si="1">IF(D3=8,0,(480-(D3*60)+10))</f>
        <v>0</v>
      </c>
      <c r="F3" s="3" t="str">
        <f t="shared" ref="F3:F19" si="2">IF(INT(E3/60)=0,"",INT(E3/60))</f>
        <v/>
      </c>
      <c r="G3" s="3" t="str">
        <f t="shared" ref="G3:G19" si="3">IF(E3=0,"",E3-F3*60)</f>
        <v/>
      </c>
    </row>
    <row r="4" spans="1:7" x14ac:dyDescent="0.2">
      <c r="A4" s="29">
        <v>47488</v>
      </c>
      <c r="B4" s="1" t="str">
        <f t="shared" si="0"/>
        <v>Lördag</v>
      </c>
      <c r="C4" s="3" t="s">
        <v>7</v>
      </c>
      <c r="D4" s="3">
        <v>4</v>
      </c>
      <c r="E4" s="3">
        <f t="shared" si="1"/>
        <v>250</v>
      </c>
      <c r="F4" s="3">
        <f t="shared" si="2"/>
        <v>4</v>
      </c>
      <c r="G4" s="3">
        <f t="shared" si="3"/>
        <v>10</v>
      </c>
    </row>
    <row r="5" spans="1:7" x14ac:dyDescent="0.2">
      <c r="A5" s="29">
        <v>47489</v>
      </c>
      <c r="B5" s="1" t="str">
        <f t="shared" si="0"/>
        <v>Söndag</v>
      </c>
      <c r="C5" s="3" t="s">
        <v>8</v>
      </c>
      <c r="D5" s="3">
        <v>8</v>
      </c>
      <c r="E5" s="3">
        <f t="shared" si="1"/>
        <v>0</v>
      </c>
      <c r="F5" s="3" t="str">
        <f t="shared" si="2"/>
        <v/>
      </c>
      <c r="G5" s="3" t="str">
        <f t="shared" si="3"/>
        <v/>
      </c>
    </row>
    <row r="6" spans="1:7" x14ac:dyDescent="0.2">
      <c r="A6" s="29">
        <v>47591</v>
      </c>
      <c r="B6" s="1" t="str">
        <f t="shared" si="0"/>
        <v>Torsdag</v>
      </c>
      <c r="C6" s="3" t="s">
        <v>9</v>
      </c>
      <c r="D6" s="3">
        <v>2</v>
      </c>
      <c r="E6" s="3">
        <f t="shared" si="1"/>
        <v>370</v>
      </c>
      <c r="F6" s="3">
        <f t="shared" si="2"/>
        <v>6</v>
      </c>
      <c r="G6" s="3">
        <f t="shared" si="3"/>
        <v>10</v>
      </c>
    </row>
    <row r="7" spans="1:7" x14ac:dyDescent="0.2">
      <c r="A7" s="29">
        <v>47592</v>
      </c>
      <c r="B7" s="1" t="str">
        <f t="shared" si="0"/>
        <v>Fredag</v>
      </c>
      <c r="C7" s="3" t="s">
        <v>10</v>
      </c>
      <c r="D7" s="3">
        <v>8</v>
      </c>
      <c r="E7" s="3">
        <f t="shared" si="1"/>
        <v>0</v>
      </c>
      <c r="F7" s="3" t="str">
        <f t="shared" si="2"/>
        <v/>
      </c>
      <c r="G7" s="3" t="str">
        <f t="shared" si="3"/>
        <v/>
      </c>
    </row>
    <row r="8" spans="1:7" x14ac:dyDescent="0.2">
      <c r="A8" s="29">
        <v>47595</v>
      </c>
      <c r="B8" s="1" t="str">
        <f t="shared" si="0"/>
        <v>Måndag</v>
      </c>
      <c r="C8" s="3" t="s">
        <v>11</v>
      </c>
      <c r="D8" s="3">
        <v>8</v>
      </c>
      <c r="E8" s="3">
        <f t="shared" si="1"/>
        <v>0</v>
      </c>
      <c r="F8" s="3" t="str">
        <f t="shared" si="2"/>
        <v/>
      </c>
      <c r="G8" s="3" t="str">
        <f t="shared" si="3"/>
        <v/>
      </c>
    </row>
    <row r="9" spans="1:7" x14ac:dyDescent="0.2">
      <c r="A9" s="29">
        <v>47603</v>
      </c>
      <c r="B9" s="1" t="str">
        <f t="shared" si="0"/>
        <v>Tisdag</v>
      </c>
      <c r="C9" s="3" t="s">
        <v>12</v>
      </c>
      <c r="D9" s="3">
        <v>2</v>
      </c>
      <c r="E9" s="3">
        <f t="shared" si="1"/>
        <v>370</v>
      </c>
      <c r="F9" s="3">
        <f t="shared" si="2"/>
        <v>6</v>
      </c>
      <c r="G9" s="3">
        <f t="shared" si="3"/>
        <v>10</v>
      </c>
    </row>
    <row r="10" spans="1:7" x14ac:dyDescent="0.2">
      <c r="A10" s="29">
        <v>47604</v>
      </c>
      <c r="B10" s="1" t="str">
        <f t="shared" si="0"/>
        <v>Onsdag</v>
      </c>
      <c r="C10" s="3" t="s">
        <v>13</v>
      </c>
      <c r="D10" s="3">
        <v>8</v>
      </c>
      <c r="E10" s="3">
        <f t="shared" si="1"/>
        <v>0</v>
      </c>
      <c r="F10" s="3" t="str">
        <f t="shared" si="2"/>
        <v/>
      </c>
      <c r="G10" s="3" t="str">
        <f t="shared" si="3"/>
        <v/>
      </c>
    </row>
    <row r="11" spans="1:7" x14ac:dyDescent="0.2">
      <c r="A11" s="29">
        <v>47633</v>
      </c>
      <c r="B11" s="1" t="str">
        <f t="shared" si="0"/>
        <v>Torsdag</v>
      </c>
      <c r="C11" s="3" t="s">
        <v>14</v>
      </c>
      <c r="D11" s="3">
        <v>8</v>
      </c>
      <c r="E11" s="3">
        <f t="shared" si="1"/>
        <v>0</v>
      </c>
      <c r="F11" s="3" t="str">
        <f t="shared" si="2"/>
        <v/>
      </c>
      <c r="G11" s="3" t="str">
        <f t="shared" si="3"/>
        <v/>
      </c>
    </row>
    <row r="12" spans="1:7" x14ac:dyDescent="0.2">
      <c r="A12" s="29">
        <v>47634</v>
      </c>
      <c r="B12" s="1" t="s">
        <v>80</v>
      </c>
      <c r="C12" s="64" t="s">
        <v>79</v>
      </c>
      <c r="D12" s="3">
        <v>8</v>
      </c>
      <c r="E12" s="3">
        <f t="shared" si="1"/>
        <v>0</v>
      </c>
      <c r="F12" s="3" t="str">
        <f t="shared" si="2"/>
        <v/>
      </c>
      <c r="G12" s="3" t="str">
        <f t="shared" si="3"/>
        <v/>
      </c>
    </row>
    <row r="13" spans="1:7" x14ac:dyDescent="0.2">
      <c r="A13" s="29">
        <v>47640</v>
      </c>
      <c r="B13" s="1" t="str">
        <f t="shared" si="0"/>
        <v>Torsdag</v>
      </c>
      <c r="C13" s="3" t="s">
        <v>65</v>
      </c>
      <c r="D13" s="3">
        <v>8</v>
      </c>
      <c r="E13" s="3">
        <f t="shared" si="1"/>
        <v>0</v>
      </c>
      <c r="F13" s="3" t="str">
        <f t="shared" si="2"/>
        <v/>
      </c>
      <c r="G13" s="3" t="str">
        <f t="shared" si="3"/>
        <v/>
      </c>
    </row>
    <row r="14" spans="1:7" x14ac:dyDescent="0.2">
      <c r="A14" s="29">
        <v>47655</v>
      </c>
      <c r="B14" s="1" t="str">
        <f t="shared" si="0"/>
        <v>Fredag</v>
      </c>
      <c r="C14" s="3" t="s">
        <v>15</v>
      </c>
      <c r="D14" s="3">
        <v>8</v>
      </c>
      <c r="E14" s="3">
        <f t="shared" si="1"/>
        <v>0</v>
      </c>
      <c r="F14" s="3" t="str">
        <f t="shared" si="2"/>
        <v/>
      </c>
      <c r="G14" s="3" t="str">
        <f t="shared" si="3"/>
        <v/>
      </c>
    </row>
    <row r="15" spans="1:7" x14ac:dyDescent="0.2">
      <c r="A15" s="29">
        <v>47788</v>
      </c>
      <c r="B15" s="1" t="str">
        <f t="shared" si="0"/>
        <v>Fredag</v>
      </c>
      <c r="C15" s="3" t="s">
        <v>66</v>
      </c>
      <c r="D15" s="3">
        <v>4</v>
      </c>
      <c r="E15" s="3">
        <f t="shared" si="1"/>
        <v>250</v>
      </c>
      <c r="F15" s="3">
        <f t="shared" si="2"/>
        <v>4</v>
      </c>
      <c r="G15" s="3">
        <f t="shared" si="3"/>
        <v>10</v>
      </c>
    </row>
    <row r="16" spans="1:7" x14ac:dyDescent="0.2">
      <c r="A16" s="29">
        <v>47841</v>
      </c>
      <c r="B16" s="1" t="str">
        <f t="shared" si="0"/>
        <v>Tisdag</v>
      </c>
      <c r="C16" s="3" t="s">
        <v>16</v>
      </c>
      <c r="D16" s="3">
        <v>8</v>
      </c>
      <c r="E16" s="3">
        <f t="shared" si="1"/>
        <v>0</v>
      </c>
      <c r="F16" s="3" t="str">
        <f t="shared" si="2"/>
        <v/>
      </c>
      <c r="G16" s="3" t="str">
        <f t="shared" si="3"/>
        <v/>
      </c>
    </row>
    <row r="17" spans="1:7" x14ac:dyDescent="0.2">
      <c r="A17" s="29">
        <v>47842</v>
      </c>
      <c r="B17" s="1" t="str">
        <f t="shared" si="0"/>
        <v>Onsdag</v>
      </c>
      <c r="C17" s="3" t="s">
        <v>17</v>
      </c>
      <c r="D17" s="3">
        <v>8</v>
      </c>
      <c r="E17" s="3">
        <f t="shared" si="1"/>
        <v>0</v>
      </c>
      <c r="F17" s="3" t="str">
        <f t="shared" si="2"/>
        <v/>
      </c>
      <c r="G17" s="3" t="str">
        <f t="shared" si="3"/>
        <v/>
      </c>
    </row>
    <row r="18" spans="1:7" x14ac:dyDescent="0.2">
      <c r="A18" s="29">
        <v>47843</v>
      </c>
      <c r="B18" s="1" t="str">
        <f t="shared" si="0"/>
        <v>Torsdag</v>
      </c>
      <c r="C18" s="3" t="s">
        <v>18</v>
      </c>
      <c r="D18" s="3">
        <v>8</v>
      </c>
      <c r="E18" s="3">
        <f t="shared" si="1"/>
        <v>0</v>
      </c>
      <c r="F18" s="3" t="str">
        <f t="shared" si="2"/>
        <v/>
      </c>
      <c r="G18" s="3" t="str">
        <f t="shared" si="3"/>
        <v/>
      </c>
    </row>
    <row r="19" spans="1:7" x14ac:dyDescent="0.2">
      <c r="A19" s="29">
        <v>47848</v>
      </c>
      <c r="B19" s="1" t="str">
        <f t="shared" si="0"/>
        <v>Tisdag</v>
      </c>
      <c r="C19" s="3" t="s">
        <v>19</v>
      </c>
      <c r="D19" s="3">
        <v>8</v>
      </c>
      <c r="E19" s="3">
        <f t="shared" si="1"/>
        <v>0</v>
      </c>
      <c r="F19" s="3" t="str">
        <f t="shared" si="2"/>
        <v/>
      </c>
      <c r="G19" s="3" t="str">
        <f t="shared" si="3"/>
        <v/>
      </c>
    </row>
    <row r="20" spans="1:7" x14ac:dyDescent="0.2">
      <c r="A20" s="29"/>
      <c r="B20" s="29"/>
      <c r="C20" s="3"/>
      <c r="D20" s="3"/>
      <c r="E20" s="3"/>
      <c r="F20" s="3"/>
      <c r="G20" s="3"/>
    </row>
    <row r="21" spans="1:7" x14ac:dyDescent="0.2">
      <c r="A21" s="29">
        <v>47849</v>
      </c>
      <c r="B21" s="1" t="str">
        <f t="shared" ref="B21:B37" si="4">PROPER(TEXT(A21,"dddddd"))</f>
        <v>Onsdag</v>
      </c>
      <c r="C21" s="3" t="s">
        <v>6</v>
      </c>
      <c r="D21" s="3">
        <v>8</v>
      </c>
      <c r="E21" s="3">
        <f t="shared" ref="E21:E37" si="5">IF(D21=8,0,(480-(D21*60)+10))</f>
        <v>0</v>
      </c>
      <c r="F21" s="3" t="str">
        <f t="shared" ref="F21:F37" si="6">IF(INT(E21/60)=0,"",INT(E21/60))</f>
        <v/>
      </c>
      <c r="G21" s="3" t="str">
        <f t="shared" ref="G21:G37" si="7">IF(E21=0,"",E21-F21*60)</f>
        <v/>
      </c>
    </row>
    <row r="22" spans="1:7" x14ac:dyDescent="0.2">
      <c r="A22" s="29">
        <v>47853</v>
      </c>
      <c r="B22" s="1" t="str">
        <f t="shared" si="4"/>
        <v>Söndag</v>
      </c>
      <c r="C22" s="3" t="s">
        <v>7</v>
      </c>
      <c r="D22" s="3">
        <v>8</v>
      </c>
      <c r="E22" s="3">
        <f t="shared" si="5"/>
        <v>0</v>
      </c>
      <c r="F22" s="3" t="str">
        <f t="shared" si="6"/>
        <v/>
      </c>
      <c r="G22" s="3" t="str">
        <f t="shared" si="7"/>
        <v/>
      </c>
    </row>
    <row r="23" spans="1:7" x14ac:dyDescent="0.2">
      <c r="A23" s="29">
        <v>47854</v>
      </c>
      <c r="B23" s="1" t="str">
        <f t="shared" si="4"/>
        <v>Måndag</v>
      </c>
      <c r="C23" s="3" t="s">
        <v>8</v>
      </c>
      <c r="D23" s="3">
        <v>8</v>
      </c>
      <c r="E23" s="3">
        <f t="shared" si="5"/>
        <v>0</v>
      </c>
      <c r="F23" s="3" t="str">
        <f t="shared" si="6"/>
        <v/>
      </c>
      <c r="G23" s="3" t="str">
        <f t="shared" si="7"/>
        <v/>
      </c>
    </row>
    <row r="24" spans="1:7" x14ac:dyDescent="0.2">
      <c r="A24" s="29">
        <v>47948</v>
      </c>
      <c r="B24" s="1" t="str">
        <f t="shared" si="4"/>
        <v>Torsdag</v>
      </c>
      <c r="C24" s="3" t="s">
        <v>9</v>
      </c>
      <c r="D24" s="3">
        <v>2</v>
      </c>
      <c r="E24" s="3">
        <f t="shared" si="5"/>
        <v>370</v>
      </c>
      <c r="F24" s="3">
        <f t="shared" si="6"/>
        <v>6</v>
      </c>
      <c r="G24" s="3">
        <f t="shared" si="7"/>
        <v>10</v>
      </c>
    </row>
    <row r="25" spans="1:7" x14ac:dyDescent="0.2">
      <c r="A25" s="29">
        <v>47949</v>
      </c>
      <c r="B25" s="1" t="str">
        <f t="shared" si="4"/>
        <v>Fredag</v>
      </c>
      <c r="C25" s="3" t="s">
        <v>10</v>
      </c>
      <c r="D25" s="3">
        <v>8</v>
      </c>
      <c r="E25" s="3">
        <f t="shared" si="5"/>
        <v>0</v>
      </c>
      <c r="F25" s="3" t="str">
        <f t="shared" si="6"/>
        <v/>
      </c>
      <c r="G25" s="3" t="str">
        <f t="shared" si="7"/>
        <v/>
      </c>
    </row>
    <row r="26" spans="1:7" x14ac:dyDescent="0.2">
      <c r="A26" s="29">
        <v>47952</v>
      </c>
      <c r="B26" s="1" t="str">
        <f t="shared" si="4"/>
        <v>Måndag</v>
      </c>
      <c r="C26" s="3" t="s">
        <v>11</v>
      </c>
      <c r="D26" s="3">
        <v>8</v>
      </c>
      <c r="E26" s="3">
        <f t="shared" si="5"/>
        <v>0</v>
      </c>
      <c r="F26" s="3" t="str">
        <f t="shared" si="6"/>
        <v/>
      </c>
      <c r="G26" s="3" t="str">
        <f t="shared" si="7"/>
        <v/>
      </c>
    </row>
    <row r="27" spans="1:7" x14ac:dyDescent="0.2">
      <c r="A27" s="29">
        <v>47968</v>
      </c>
      <c r="B27" s="1" t="str">
        <f t="shared" si="4"/>
        <v>Onsdag</v>
      </c>
      <c r="C27" s="3" t="s">
        <v>12</v>
      </c>
      <c r="D27" s="3">
        <v>2</v>
      </c>
      <c r="E27" s="3">
        <f t="shared" si="5"/>
        <v>370</v>
      </c>
      <c r="F27" s="3">
        <f t="shared" si="6"/>
        <v>6</v>
      </c>
      <c r="G27" s="3">
        <f t="shared" si="7"/>
        <v>10</v>
      </c>
    </row>
    <row r="28" spans="1:7" x14ac:dyDescent="0.2">
      <c r="A28" s="29">
        <v>47969</v>
      </c>
      <c r="B28" s="1" t="str">
        <f t="shared" si="4"/>
        <v>Torsdag</v>
      </c>
      <c r="C28" s="3" t="s">
        <v>13</v>
      </c>
      <c r="D28" s="3">
        <v>8</v>
      </c>
      <c r="E28" s="3">
        <f t="shared" si="5"/>
        <v>0</v>
      </c>
      <c r="F28" s="3" t="str">
        <f t="shared" si="6"/>
        <v/>
      </c>
      <c r="G28" s="3" t="str">
        <f t="shared" si="7"/>
        <v/>
      </c>
    </row>
    <row r="29" spans="1:7" x14ac:dyDescent="0.2">
      <c r="A29" s="29">
        <v>47990</v>
      </c>
      <c r="B29" s="1" t="str">
        <f t="shared" si="4"/>
        <v>Torsdag</v>
      </c>
      <c r="C29" s="3" t="s">
        <v>14</v>
      </c>
      <c r="D29" s="3">
        <v>8</v>
      </c>
      <c r="E29" s="3">
        <f t="shared" si="5"/>
        <v>0</v>
      </c>
      <c r="F29" s="3" t="str">
        <f t="shared" si="6"/>
        <v/>
      </c>
      <c r="G29" s="3" t="str">
        <f t="shared" si="7"/>
        <v/>
      </c>
    </row>
    <row r="30" spans="1:7" x14ac:dyDescent="0.2">
      <c r="A30" s="29">
        <v>47991</v>
      </c>
      <c r="B30" s="1" t="s">
        <v>80</v>
      </c>
      <c r="C30" s="64" t="s">
        <v>79</v>
      </c>
      <c r="D30" s="3">
        <v>8</v>
      </c>
      <c r="E30" s="3">
        <f t="shared" si="5"/>
        <v>0</v>
      </c>
      <c r="F30" s="3"/>
      <c r="G30" s="3"/>
    </row>
    <row r="31" spans="1:7" x14ac:dyDescent="0.2">
      <c r="A31" s="29">
        <v>48005</v>
      </c>
      <c r="B31" s="1" t="str">
        <f t="shared" si="4"/>
        <v>Fredag</v>
      </c>
      <c r="C31" s="3" t="s">
        <v>65</v>
      </c>
      <c r="D31" s="3">
        <v>8</v>
      </c>
      <c r="E31" s="3">
        <f t="shared" si="5"/>
        <v>0</v>
      </c>
      <c r="F31" s="3" t="str">
        <f t="shared" si="6"/>
        <v/>
      </c>
      <c r="G31" s="3" t="str">
        <f t="shared" si="7"/>
        <v/>
      </c>
    </row>
    <row r="32" spans="1:7" x14ac:dyDescent="0.2">
      <c r="A32" s="29">
        <v>48019</v>
      </c>
      <c r="B32" s="1" t="str">
        <f t="shared" si="4"/>
        <v>Fredag</v>
      </c>
      <c r="C32" s="3" t="s">
        <v>15</v>
      </c>
      <c r="D32" s="3">
        <v>8</v>
      </c>
      <c r="E32" s="3">
        <f t="shared" si="5"/>
        <v>0</v>
      </c>
      <c r="F32" s="3" t="str">
        <f t="shared" si="6"/>
        <v/>
      </c>
      <c r="G32" s="3" t="str">
        <f t="shared" si="7"/>
        <v/>
      </c>
    </row>
    <row r="33" spans="1:7" x14ac:dyDescent="0.2">
      <c r="A33" s="29">
        <v>48152</v>
      </c>
      <c r="B33" s="1" t="str">
        <f t="shared" si="4"/>
        <v>Fredag</v>
      </c>
      <c r="C33" s="3" t="s">
        <v>66</v>
      </c>
      <c r="D33" s="3">
        <v>4</v>
      </c>
      <c r="E33" s="3">
        <f t="shared" si="5"/>
        <v>250</v>
      </c>
      <c r="F33" s="3">
        <f t="shared" si="6"/>
        <v>4</v>
      </c>
      <c r="G33" s="3">
        <f t="shared" si="7"/>
        <v>10</v>
      </c>
    </row>
    <row r="34" spans="1:7" x14ac:dyDescent="0.2">
      <c r="A34" s="29">
        <v>48206</v>
      </c>
      <c r="B34" s="1" t="str">
        <f t="shared" si="4"/>
        <v>Onsdag</v>
      </c>
      <c r="C34" s="3" t="s">
        <v>16</v>
      </c>
      <c r="D34" s="3">
        <v>8</v>
      </c>
      <c r="E34" s="3">
        <f t="shared" si="5"/>
        <v>0</v>
      </c>
      <c r="F34" s="3" t="str">
        <f t="shared" si="6"/>
        <v/>
      </c>
      <c r="G34" s="3" t="str">
        <f t="shared" si="7"/>
        <v/>
      </c>
    </row>
    <row r="35" spans="1:7" x14ac:dyDescent="0.2">
      <c r="A35" s="29">
        <v>48207</v>
      </c>
      <c r="B35" s="1" t="str">
        <f t="shared" si="4"/>
        <v>Torsdag</v>
      </c>
      <c r="C35" s="3" t="s">
        <v>17</v>
      </c>
      <c r="D35" s="3">
        <v>8</v>
      </c>
      <c r="E35" s="3">
        <f t="shared" si="5"/>
        <v>0</v>
      </c>
      <c r="F35" s="3" t="str">
        <f t="shared" si="6"/>
        <v/>
      </c>
      <c r="G35" s="3" t="str">
        <f t="shared" si="7"/>
        <v/>
      </c>
    </row>
    <row r="36" spans="1:7" x14ac:dyDescent="0.2">
      <c r="A36" s="29">
        <v>48208</v>
      </c>
      <c r="B36" s="1" t="str">
        <f t="shared" si="4"/>
        <v>Fredag</v>
      </c>
      <c r="C36" s="3" t="s">
        <v>18</v>
      </c>
      <c r="D36" s="3">
        <v>8</v>
      </c>
      <c r="E36" s="3">
        <f t="shared" si="5"/>
        <v>0</v>
      </c>
      <c r="F36" s="3" t="str">
        <f t="shared" si="6"/>
        <v/>
      </c>
      <c r="G36" s="3" t="str">
        <f t="shared" si="7"/>
        <v/>
      </c>
    </row>
    <row r="37" spans="1:7" x14ac:dyDescent="0.2">
      <c r="A37" s="29">
        <v>48213</v>
      </c>
      <c r="B37" s="1" t="str">
        <f t="shared" si="4"/>
        <v>Onsdag</v>
      </c>
      <c r="C37" s="3" t="s">
        <v>19</v>
      </c>
      <c r="D37" s="3">
        <v>8</v>
      </c>
      <c r="E37" s="3">
        <f t="shared" si="5"/>
        <v>0</v>
      </c>
      <c r="F37" s="3" t="str">
        <f t="shared" si="6"/>
        <v/>
      </c>
      <c r="G37" s="3" t="str">
        <f t="shared" si="7"/>
        <v/>
      </c>
    </row>
    <row r="38" spans="1:7" x14ac:dyDescent="0.2">
      <c r="A38" s="29"/>
      <c r="B38" s="29"/>
      <c r="C38" s="3"/>
      <c r="D38" s="3"/>
      <c r="E38" s="3"/>
      <c r="F38" s="3"/>
      <c r="G38" s="3"/>
    </row>
    <row r="39" spans="1:7" x14ac:dyDescent="0.2">
      <c r="A39" s="29">
        <v>46023</v>
      </c>
      <c r="B39" s="1" t="str">
        <f t="shared" ref="B39:B55" si="8">PROPER(TEXT(A39,"dddddd"))</f>
        <v>Torsdag</v>
      </c>
      <c r="C39" s="3" t="s">
        <v>6</v>
      </c>
      <c r="D39" s="3">
        <v>8</v>
      </c>
      <c r="E39" s="3">
        <f t="shared" ref="E39:E55" si="9">IF(D39=8,0,(480-(D39*60)+10))</f>
        <v>0</v>
      </c>
      <c r="F39" s="3" t="str">
        <f t="shared" ref="F39:F55" si="10">IF(INT(E39/60)=0,"",INT(E39/60))</f>
        <v/>
      </c>
      <c r="G39" s="3" t="str">
        <f t="shared" ref="G39:G55" si="11">IF(E39=0,"",E39-F39*60)</f>
        <v/>
      </c>
    </row>
    <row r="40" spans="1:7" x14ac:dyDescent="0.2">
      <c r="A40" s="29">
        <v>46027</v>
      </c>
      <c r="B40" s="1" t="str">
        <f t="shared" si="8"/>
        <v>Måndag</v>
      </c>
      <c r="C40" s="3" t="s">
        <v>7</v>
      </c>
      <c r="D40" s="3">
        <v>4</v>
      </c>
      <c r="E40" s="3">
        <f t="shared" si="9"/>
        <v>250</v>
      </c>
      <c r="F40" s="3">
        <f t="shared" si="10"/>
        <v>4</v>
      </c>
      <c r="G40" s="3">
        <f t="shared" si="11"/>
        <v>10</v>
      </c>
    </row>
    <row r="41" spans="1:7" x14ac:dyDescent="0.2">
      <c r="A41" s="29">
        <v>46028</v>
      </c>
      <c r="B41" s="1" t="str">
        <f t="shared" si="8"/>
        <v>Tisdag</v>
      </c>
      <c r="C41" s="3" t="s">
        <v>8</v>
      </c>
      <c r="D41" s="3">
        <v>8</v>
      </c>
      <c r="E41" s="3">
        <f t="shared" si="9"/>
        <v>0</v>
      </c>
      <c r="F41" s="3" t="str">
        <f t="shared" si="10"/>
        <v/>
      </c>
      <c r="G41" s="3" t="str">
        <f t="shared" si="11"/>
        <v/>
      </c>
    </row>
    <row r="42" spans="1:7" x14ac:dyDescent="0.2">
      <c r="A42" s="29">
        <v>46114</v>
      </c>
      <c r="B42" s="1" t="str">
        <f t="shared" si="8"/>
        <v>Torsdag</v>
      </c>
      <c r="C42" s="3" t="s">
        <v>9</v>
      </c>
      <c r="D42" s="3">
        <v>2</v>
      </c>
      <c r="E42" s="3">
        <f t="shared" si="9"/>
        <v>370</v>
      </c>
      <c r="F42" s="3">
        <f t="shared" si="10"/>
        <v>6</v>
      </c>
      <c r="G42" s="3">
        <f t="shared" si="11"/>
        <v>10</v>
      </c>
    </row>
    <row r="43" spans="1:7" x14ac:dyDescent="0.2">
      <c r="A43" s="29">
        <v>46115</v>
      </c>
      <c r="B43" s="1" t="str">
        <f t="shared" si="8"/>
        <v>Fredag</v>
      </c>
      <c r="C43" s="3" t="s">
        <v>10</v>
      </c>
      <c r="D43" s="3">
        <v>8</v>
      </c>
      <c r="E43" s="3">
        <f t="shared" si="9"/>
        <v>0</v>
      </c>
      <c r="F43" s="3" t="str">
        <f t="shared" si="10"/>
        <v/>
      </c>
      <c r="G43" s="3" t="str">
        <f t="shared" si="11"/>
        <v/>
      </c>
    </row>
    <row r="44" spans="1:7" x14ac:dyDescent="0.2">
      <c r="A44" s="29">
        <v>46118</v>
      </c>
      <c r="B44" s="1" t="str">
        <f t="shared" si="8"/>
        <v>Måndag</v>
      </c>
      <c r="C44" s="3" t="s">
        <v>11</v>
      </c>
      <c r="D44" s="3">
        <v>8</v>
      </c>
      <c r="E44" s="3">
        <f t="shared" si="9"/>
        <v>0</v>
      </c>
      <c r="F44" s="3" t="str">
        <f t="shared" si="10"/>
        <v/>
      </c>
      <c r="G44" s="3" t="str">
        <f t="shared" si="11"/>
        <v/>
      </c>
    </row>
    <row r="45" spans="1:7" x14ac:dyDescent="0.2">
      <c r="A45" s="29">
        <v>46142</v>
      </c>
      <c r="B45" s="1" t="str">
        <f t="shared" si="8"/>
        <v>Torsdag</v>
      </c>
      <c r="C45" s="3" t="s">
        <v>12</v>
      </c>
      <c r="D45" s="3">
        <v>2</v>
      </c>
      <c r="E45" s="3">
        <f t="shared" si="9"/>
        <v>370</v>
      </c>
      <c r="F45" s="3">
        <f t="shared" si="10"/>
        <v>6</v>
      </c>
      <c r="G45" s="3">
        <f t="shared" si="11"/>
        <v>10</v>
      </c>
    </row>
    <row r="46" spans="1:7" x14ac:dyDescent="0.2">
      <c r="A46" s="29">
        <v>46143</v>
      </c>
      <c r="B46" s="1" t="str">
        <f t="shared" si="8"/>
        <v>Fredag</v>
      </c>
      <c r="C46" s="3" t="s">
        <v>13</v>
      </c>
      <c r="D46" s="3">
        <v>8</v>
      </c>
      <c r="E46" s="3">
        <f t="shared" si="9"/>
        <v>0</v>
      </c>
      <c r="F46" s="3" t="str">
        <f t="shared" si="10"/>
        <v/>
      </c>
      <c r="G46" s="3" t="str">
        <f t="shared" si="11"/>
        <v/>
      </c>
    </row>
    <row r="47" spans="1:7" x14ac:dyDescent="0.2">
      <c r="A47" s="29">
        <v>46156</v>
      </c>
      <c r="B47" s="1" t="str">
        <f t="shared" si="8"/>
        <v>Torsdag</v>
      </c>
      <c r="C47" s="3" t="s">
        <v>14</v>
      </c>
      <c r="D47" s="3">
        <v>8</v>
      </c>
      <c r="E47" s="3">
        <f t="shared" si="9"/>
        <v>0</v>
      </c>
      <c r="F47" s="3" t="str">
        <f t="shared" si="10"/>
        <v/>
      </c>
      <c r="G47" s="3" t="str">
        <f t="shared" si="11"/>
        <v/>
      </c>
    </row>
    <row r="48" spans="1:7" x14ac:dyDescent="0.2">
      <c r="A48" s="29">
        <v>46157</v>
      </c>
      <c r="B48" s="1" t="str">
        <f>PROPER(TEXT(A48,"dddddd"))</f>
        <v>Fredag</v>
      </c>
      <c r="C48" s="64" t="s">
        <v>79</v>
      </c>
      <c r="D48" s="3">
        <v>8</v>
      </c>
      <c r="E48" s="3">
        <f t="shared" si="9"/>
        <v>0</v>
      </c>
      <c r="F48" s="3"/>
      <c r="G48" s="3"/>
    </row>
    <row r="49" spans="1:7" x14ac:dyDescent="0.2">
      <c r="A49" s="29">
        <v>46179</v>
      </c>
      <c r="B49" s="1" t="str">
        <f t="shared" si="8"/>
        <v>Lördag</v>
      </c>
      <c r="C49" s="3" t="s">
        <v>65</v>
      </c>
      <c r="D49" s="3">
        <v>8</v>
      </c>
      <c r="E49" s="3">
        <f t="shared" si="9"/>
        <v>0</v>
      </c>
      <c r="F49" s="3" t="str">
        <f t="shared" si="10"/>
        <v/>
      </c>
      <c r="G49" s="3" t="str">
        <f t="shared" si="11"/>
        <v/>
      </c>
    </row>
    <row r="50" spans="1:7" x14ac:dyDescent="0.2">
      <c r="A50" s="29">
        <v>46192</v>
      </c>
      <c r="B50" s="1" t="str">
        <f t="shared" si="8"/>
        <v>Fredag</v>
      </c>
      <c r="C50" s="3" t="s">
        <v>15</v>
      </c>
      <c r="D50" s="3">
        <v>8</v>
      </c>
      <c r="E50" s="3">
        <f t="shared" si="9"/>
        <v>0</v>
      </c>
      <c r="F50" s="3" t="str">
        <f t="shared" si="10"/>
        <v/>
      </c>
      <c r="G50" s="3" t="str">
        <f t="shared" si="11"/>
        <v/>
      </c>
    </row>
    <row r="51" spans="1:7" x14ac:dyDescent="0.2">
      <c r="A51" s="29">
        <v>46325</v>
      </c>
      <c r="B51" s="1" t="str">
        <f t="shared" si="8"/>
        <v>Fredag</v>
      </c>
      <c r="C51" s="3" t="s">
        <v>66</v>
      </c>
      <c r="D51" s="3">
        <v>4</v>
      </c>
      <c r="E51" s="3">
        <f t="shared" si="9"/>
        <v>250</v>
      </c>
      <c r="F51" s="3">
        <f t="shared" si="10"/>
        <v>4</v>
      </c>
      <c r="G51" s="3">
        <f t="shared" si="11"/>
        <v>10</v>
      </c>
    </row>
    <row r="52" spans="1:7" x14ac:dyDescent="0.2">
      <c r="A52" s="29">
        <v>46380</v>
      </c>
      <c r="B52" s="1" t="str">
        <f t="shared" si="8"/>
        <v>Torsdag</v>
      </c>
      <c r="C52" s="3" t="s">
        <v>16</v>
      </c>
      <c r="D52" s="3">
        <v>8</v>
      </c>
      <c r="E52" s="3">
        <f t="shared" si="9"/>
        <v>0</v>
      </c>
      <c r="F52" s="3" t="str">
        <f t="shared" si="10"/>
        <v/>
      </c>
      <c r="G52" s="3" t="str">
        <f t="shared" si="11"/>
        <v/>
      </c>
    </row>
    <row r="53" spans="1:7" x14ac:dyDescent="0.2">
      <c r="A53" s="29">
        <v>46381</v>
      </c>
      <c r="B53" s="1" t="str">
        <f t="shared" si="8"/>
        <v>Fredag</v>
      </c>
      <c r="C53" s="3" t="s">
        <v>17</v>
      </c>
      <c r="D53" s="3">
        <v>8</v>
      </c>
      <c r="E53" s="3">
        <f t="shared" si="9"/>
        <v>0</v>
      </c>
      <c r="F53" s="3" t="str">
        <f t="shared" si="10"/>
        <v/>
      </c>
      <c r="G53" s="3" t="str">
        <f t="shared" si="11"/>
        <v/>
      </c>
    </row>
    <row r="54" spans="1:7" x14ac:dyDescent="0.2">
      <c r="A54" s="29">
        <v>46382</v>
      </c>
      <c r="B54" s="1" t="str">
        <f t="shared" si="8"/>
        <v>Lördag</v>
      </c>
      <c r="C54" s="3" t="s">
        <v>18</v>
      </c>
      <c r="D54" s="3">
        <v>8</v>
      </c>
      <c r="E54" s="3">
        <f t="shared" si="9"/>
        <v>0</v>
      </c>
      <c r="F54" s="3" t="str">
        <f t="shared" si="10"/>
        <v/>
      </c>
      <c r="G54" s="3" t="str">
        <f t="shared" si="11"/>
        <v/>
      </c>
    </row>
    <row r="55" spans="1:7" x14ac:dyDescent="0.2">
      <c r="A55" s="29">
        <v>46387</v>
      </c>
      <c r="B55" s="1" t="str">
        <f t="shared" si="8"/>
        <v>Torsdag</v>
      </c>
      <c r="C55" s="3" t="s">
        <v>19</v>
      </c>
      <c r="D55" s="3">
        <v>8</v>
      </c>
      <c r="E55" s="3">
        <f t="shared" si="9"/>
        <v>0</v>
      </c>
      <c r="F55" s="3" t="str">
        <f t="shared" si="10"/>
        <v/>
      </c>
      <c r="G55" s="3" t="str">
        <f t="shared" si="11"/>
        <v/>
      </c>
    </row>
    <row r="56" spans="1:7" x14ac:dyDescent="0.2">
      <c r="A56" s="29"/>
      <c r="B56" s="29"/>
      <c r="C56" s="3"/>
      <c r="D56" s="3"/>
      <c r="E56" s="3"/>
      <c r="F56" s="3"/>
      <c r="G56" s="3"/>
    </row>
    <row r="57" spans="1:7" x14ac:dyDescent="0.2">
      <c r="A57" s="29">
        <v>46388</v>
      </c>
      <c r="B57" s="1" t="str">
        <f t="shared" ref="B57:B73" si="12">PROPER(TEXT(A57,"dddddd"))</f>
        <v>Fredag</v>
      </c>
      <c r="C57" s="3" t="s">
        <v>6</v>
      </c>
      <c r="D57" s="3">
        <v>8</v>
      </c>
      <c r="E57" s="3">
        <f t="shared" ref="E57:E73" si="13">IF(D57=8,0,(480-(D57*60)+10))</f>
        <v>0</v>
      </c>
      <c r="F57" s="3" t="str">
        <f t="shared" ref="F57:F73" si="14">IF(INT(E57/60)=0,"",INT(E57/60))</f>
        <v/>
      </c>
      <c r="G57" s="3" t="str">
        <f t="shared" ref="G57:G73" si="15">IF(E57=0,"",E57-F57*60)</f>
        <v/>
      </c>
    </row>
    <row r="58" spans="1:7" x14ac:dyDescent="0.2">
      <c r="A58" s="29">
        <v>46392</v>
      </c>
      <c r="B58" s="1" t="str">
        <f t="shared" si="12"/>
        <v>Tisdag</v>
      </c>
      <c r="C58" s="3" t="s">
        <v>7</v>
      </c>
      <c r="D58" s="3">
        <v>4</v>
      </c>
      <c r="E58" s="3">
        <f t="shared" si="13"/>
        <v>250</v>
      </c>
      <c r="F58" s="3">
        <f t="shared" si="14"/>
        <v>4</v>
      </c>
      <c r="G58" s="3">
        <f t="shared" si="15"/>
        <v>10</v>
      </c>
    </row>
    <row r="59" spans="1:7" x14ac:dyDescent="0.2">
      <c r="A59" s="29">
        <v>46393</v>
      </c>
      <c r="B59" s="1" t="str">
        <f t="shared" si="12"/>
        <v>Onsdag</v>
      </c>
      <c r="C59" s="3" t="s">
        <v>8</v>
      </c>
      <c r="D59" s="3">
        <v>8</v>
      </c>
      <c r="E59" s="3">
        <f t="shared" si="13"/>
        <v>0</v>
      </c>
      <c r="F59" s="3" t="str">
        <f t="shared" si="14"/>
        <v/>
      </c>
      <c r="G59" s="3" t="str">
        <f t="shared" si="15"/>
        <v/>
      </c>
    </row>
    <row r="60" spans="1:7" x14ac:dyDescent="0.2">
      <c r="A60" s="29">
        <v>46471</v>
      </c>
      <c r="B60" s="1" t="str">
        <f t="shared" si="12"/>
        <v>Torsdag</v>
      </c>
      <c r="C60" s="3" t="s">
        <v>9</v>
      </c>
      <c r="D60" s="3">
        <v>2</v>
      </c>
      <c r="E60" s="3">
        <f t="shared" si="13"/>
        <v>370</v>
      </c>
      <c r="F60" s="3">
        <f t="shared" si="14"/>
        <v>6</v>
      </c>
      <c r="G60" s="3">
        <f t="shared" si="15"/>
        <v>10</v>
      </c>
    </row>
    <row r="61" spans="1:7" x14ac:dyDescent="0.2">
      <c r="A61" s="29">
        <v>46472</v>
      </c>
      <c r="B61" s="1" t="str">
        <f t="shared" si="12"/>
        <v>Fredag</v>
      </c>
      <c r="C61" s="3" t="s">
        <v>10</v>
      </c>
      <c r="D61" s="3">
        <v>8</v>
      </c>
      <c r="E61" s="3">
        <f t="shared" si="13"/>
        <v>0</v>
      </c>
      <c r="F61" s="3" t="str">
        <f t="shared" si="14"/>
        <v/>
      </c>
      <c r="G61" s="3" t="str">
        <f t="shared" si="15"/>
        <v/>
      </c>
    </row>
    <row r="62" spans="1:7" x14ac:dyDescent="0.2">
      <c r="A62" s="29">
        <v>46475</v>
      </c>
      <c r="B62" s="1" t="str">
        <f t="shared" si="12"/>
        <v>Måndag</v>
      </c>
      <c r="C62" s="3" t="s">
        <v>11</v>
      </c>
      <c r="D62" s="3">
        <v>8</v>
      </c>
      <c r="E62" s="3">
        <f t="shared" si="13"/>
        <v>0</v>
      </c>
      <c r="F62" s="3" t="str">
        <f t="shared" si="14"/>
        <v/>
      </c>
      <c r="G62" s="3" t="str">
        <f t="shared" si="15"/>
        <v/>
      </c>
    </row>
    <row r="63" spans="1:7" x14ac:dyDescent="0.2">
      <c r="A63" s="29">
        <v>46507</v>
      </c>
      <c r="B63" s="1" t="str">
        <f t="shared" si="12"/>
        <v>Fredag</v>
      </c>
      <c r="C63" s="3" t="s">
        <v>12</v>
      </c>
      <c r="D63" s="3">
        <v>4</v>
      </c>
      <c r="E63" s="3">
        <f t="shared" si="13"/>
        <v>250</v>
      </c>
      <c r="F63" s="3">
        <f t="shared" si="14"/>
        <v>4</v>
      </c>
      <c r="G63" s="3">
        <f t="shared" si="15"/>
        <v>10</v>
      </c>
    </row>
    <row r="64" spans="1:7" x14ac:dyDescent="0.2">
      <c r="A64" s="29">
        <v>46508</v>
      </c>
      <c r="B64" s="1" t="str">
        <f t="shared" si="12"/>
        <v>Lördag</v>
      </c>
      <c r="C64" s="3" t="s">
        <v>13</v>
      </c>
      <c r="D64" s="3">
        <v>8</v>
      </c>
      <c r="E64" s="3">
        <f t="shared" si="13"/>
        <v>0</v>
      </c>
      <c r="F64" s="3" t="str">
        <f t="shared" si="14"/>
        <v/>
      </c>
      <c r="G64" s="3" t="str">
        <f t="shared" si="15"/>
        <v/>
      </c>
    </row>
    <row r="65" spans="1:7" x14ac:dyDescent="0.2">
      <c r="A65" s="29">
        <v>46513</v>
      </c>
      <c r="B65" s="1" t="str">
        <f t="shared" si="12"/>
        <v>Torsdag</v>
      </c>
      <c r="C65" s="3" t="s">
        <v>14</v>
      </c>
      <c r="D65" s="3">
        <v>8</v>
      </c>
      <c r="E65" s="3">
        <f t="shared" si="13"/>
        <v>0</v>
      </c>
      <c r="F65" s="3" t="str">
        <f t="shared" si="14"/>
        <v/>
      </c>
      <c r="G65" s="3" t="str">
        <f t="shared" si="15"/>
        <v/>
      </c>
    </row>
    <row r="66" spans="1:7" x14ac:dyDescent="0.2">
      <c r="A66" s="29">
        <v>46514</v>
      </c>
      <c r="B66" s="1" t="str">
        <f>PROPER(TEXT(A66,"dddddd"))</f>
        <v>Fredag</v>
      </c>
      <c r="C66" s="64" t="s">
        <v>79</v>
      </c>
      <c r="D66" s="3">
        <v>8</v>
      </c>
      <c r="E66" s="3">
        <f t="shared" si="13"/>
        <v>0</v>
      </c>
      <c r="F66" s="3"/>
      <c r="G66" s="3"/>
    </row>
    <row r="67" spans="1:7" x14ac:dyDescent="0.2">
      <c r="A67" s="29">
        <v>46544</v>
      </c>
      <c r="B67" s="1" t="str">
        <f t="shared" si="12"/>
        <v>Söndag</v>
      </c>
      <c r="C67" s="3" t="s">
        <v>65</v>
      </c>
      <c r="D67" s="3">
        <v>8</v>
      </c>
      <c r="E67" s="3">
        <f t="shared" si="13"/>
        <v>0</v>
      </c>
      <c r="F67" s="3" t="str">
        <f t="shared" si="14"/>
        <v/>
      </c>
      <c r="G67" s="3" t="str">
        <f t="shared" si="15"/>
        <v/>
      </c>
    </row>
    <row r="68" spans="1:7" x14ac:dyDescent="0.2">
      <c r="A68" s="29">
        <v>46563</v>
      </c>
      <c r="B68" s="1" t="str">
        <f t="shared" si="12"/>
        <v>Fredag</v>
      </c>
      <c r="C68" s="3" t="s">
        <v>15</v>
      </c>
      <c r="D68" s="3">
        <v>8</v>
      </c>
      <c r="E68" s="3">
        <f t="shared" si="13"/>
        <v>0</v>
      </c>
      <c r="F68" s="3" t="str">
        <f t="shared" si="14"/>
        <v/>
      </c>
      <c r="G68" s="3" t="str">
        <f t="shared" si="15"/>
        <v/>
      </c>
    </row>
    <row r="69" spans="1:7" x14ac:dyDescent="0.2">
      <c r="A69" s="29">
        <v>46696</v>
      </c>
      <c r="B69" s="1" t="str">
        <f t="shared" si="12"/>
        <v>Fredag</v>
      </c>
      <c r="C69" s="3" t="s">
        <v>66</v>
      </c>
      <c r="D69" s="3">
        <v>4</v>
      </c>
      <c r="E69" s="3">
        <f t="shared" si="13"/>
        <v>250</v>
      </c>
      <c r="F69" s="3">
        <f t="shared" si="14"/>
        <v>4</v>
      </c>
      <c r="G69" s="3">
        <f t="shared" si="15"/>
        <v>10</v>
      </c>
    </row>
    <row r="70" spans="1:7" x14ac:dyDescent="0.2">
      <c r="A70" s="29">
        <v>46745</v>
      </c>
      <c r="B70" s="1" t="str">
        <f t="shared" si="12"/>
        <v>Fredag</v>
      </c>
      <c r="C70" s="3" t="s">
        <v>16</v>
      </c>
      <c r="D70" s="3">
        <v>8</v>
      </c>
      <c r="E70" s="3">
        <f t="shared" si="13"/>
        <v>0</v>
      </c>
      <c r="F70" s="3" t="str">
        <f t="shared" si="14"/>
        <v/>
      </c>
      <c r="G70" s="3" t="str">
        <f t="shared" si="15"/>
        <v/>
      </c>
    </row>
    <row r="71" spans="1:7" x14ac:dyDescent="0.2">
      <c r="A71" s="29">
        <v>46746</v>
      </c>
      <c r="B71" s="1" t="str">
        <f t="shared" si="12"/>
        <v>Lördag</v>
      </c>
      <c r="C71" s="3" t="s">
        <v>17</v>
      </c>
      <c r="D71" s="3">
        <v>8</v>
      </c>
      <c r="E71" s="3">
        <f t="shared" si="13"/>
        <v>0</v>
      </c>
      <c r="F71" s="3" t="str">
        <f t="shared" si="14"/>
        <v/>
      </c>
      <c r="G71" s="3" t="str">
        <f t="shared" si="15"/>
        <v/>
      </c>
    </row>
    <row r="72" spans="1:7" x14ac:dyDescent="0.2">
      <c r="A72" s="29">
        <v>46747</v>
      </c>
      <c r="B72" s="1" t="str">
        <f t="shared" si="12"/>
        <v>Söndag</v>
      </c>
      <c r="C72" s="3" t="s">
        <v>18</v>
      </c>
      <c r="D72" s="3">
        <v>8</v>
      </c>
      <c r="E72" s="3">
        <f t="shared" si="13"/>
        <v>0</v>
      </c>
      <c r="F72" s="3" t="str">
        <f t="shared" si="14"/>
        <v/>
      </c>
      <c r="G72" s="3" t="str">
        <f t="shared" si="15"/>
        <v/>
      </c>
    </row>
    <row r="73" spans="1:7" x14ac:dyDescent="0.2">
      <c r="A73" s="29">
        <v>46752</v>
      </c>
      <c r="B73" s="1" t="str">
        <f t="shared" si="12"/>
        <v>Fredag</v>
      </c>
      <c r="C73" s="3" t="s">
        <v>19</v>
      </c>
      <c r="D73" s="3">
        <v>8</v>
      </c>
      <c r="E73" s="3">
        <f t="shared" si="13"/>
        <v>0</v>
      </c>
      <c r="F73" s="3" t="str">
        <f t="shared" si="14"/>
        <v/>
      </c>
      <c r="G73" s="3" t="str">
        <f t="shared" si="15"/>
        <v/>
      </c>
    </row>
    <row r="74" spans="1:7" x14ac:dyDescent="0.2">
      <c r="A74" s="29"/>
      <c r="B74" s="29"/>
      <c r="C74" s="3"/>
      <c r="D74" s="3"/>
      <c r="E74" s="3"/>
      <c r="F74" s="3"/>
      <c r="G74" s="3"/>
    </row>
    <row r="75" spans="1:7" x14ac:dyDescent="0.2">
      <c r="A75" s="29">
        <v>46753</v>
      </c>
      <c r="B75" s="1" t="str">
        <f t="shared" ref="B75:B84" si="16">PROPER(TEXT(A75,"dddddd"))</f>
        <v>Lördag</v>
      </c>
      <c r="C75" s="3" t="s">
        <v>6</v>
      </c>
      <c r="D75" s="3">
        <v>8</v>
      </c>
      <c r="E75" s="3">
        <f t="shared" ref="E75:E84" si="17">IF(D75=8,0,(480-(D75*60)+10))</f>
        <v>0</v>
      </c>
      <c r="F75" s="3" t="str">
        <f t="shared" ref="F75:F84" si="18">IF(INT(E75/60)=0,"",INT(E75/60))</f>
        <v/>
      </c>
      <c r="G75" s="3" t="str">
        <f t="shared" ref="G75:G84" si="19">IF(E75=0,"",E75-F75*60)</f>
        <v/>
      </c>
    </row>
    <row r="76" spans="1:7" x14ac:dyDescent="0.2">
      <c r="A76" s="29">
        <v>46757</v>
      </c>
      <c r="B76" s="1" t="str">
        <f t="shared" si="16"/>
        <v>Onsdag</v>
      </c>
      <c r="C76" s="3" t="s">
        <v>7</v>
      </c>
      <c r="D76" s="3">
        <v>4</v>
      </c>
      <c r="E76" s="3">
        <f t="shared" si="17"/>
        <v>250</v>
      </c>
      <c r="F76" s="3">
        <f t="shared" si="18"/>
        <v>4</v>
      </c>
      <c r="G76" s="3">
        <f t="shared" si="19"/>
        <v>10</v>
      </c>
    </row>
    <row r="77" spans="1:7" x14ac:dyDescent="0.2">
      <c r="A77" s="29">
        <v>46758</v>
      </c>
      <c r="B77" s="1" t="str">
        <f t="shared" si="16"/>
        <v>Torsdag</v>
      </c>
      <c r="C77" s="3" t="s">
        <v>8</v>
      </c>
      <c r="D77" s="3">
        <v>8</v>
      </c>
      <c r="E77" s="3">
        <f t="shared" si="17"/>
        <v>0</v>
      </c>
      <c r="F77" s="3" t="str">
        <f t="shared" si="18"/>
        <v/>
      </c>
      <c r="G77" s="3" t="str">
        <f t="shared" si="19"/>
        <v/>
      </c>
    </row>
    <row r="78" spans="1:7" x14ac:dyDescent="0.2">
      <c r="A78" s="29">
        <v>46856</v>
      </c>
      <c r="B78" s="1" t="str">
        <f t="shared" si="16"/>
        <v>Torsdag</v>
      </c>
      <c r="C78" s="3" t="s">
        <v>9</v>
      </c>
      <c r="D78" s="3">
        <v>2</v>
      </c>
      <c r="E78" s="3">
        <f t="shared" si="17"/>
        <v>370</v>
      </c>
      <c r="F78" s="3">
        <f t="shared" si="18"/>
        <v>6</v>
      </c>
      <c r="G78" s="3">
        <f t="shared" si="19"/>
        <v>10</v>
      </c>
    </row>
    <row r="79" spans="1:7" x14ac:dyDescent="0.2">
      <c r="A79" s="29">
        <v>46857</v>
      </c>
      <c r="B79" s="1" t="str">
        <f t="shared" si="16"/>
        <v>Fredag</v>
      </c>
      <c r="C79" s="3" t="s">
        <v>10</v>
      </c>
      <c r="D79" s="3">
        <v>8</v>
      </c>
      <c r="E79" s="3">
        <f t="shared" si="17"/>
        <v>0</v>
      </c>
      <c r="F79" s="3" t="str">
        <f t="shared" si="18"/>
        <v/>
      </c>
      <c r="G79" s="3" t="str">
        <f t="shared" si="19"/>
        <v/>
      </c>
    </row>
    <row r="80" spans="1:7" x14ac:dyDescent="0.2">
      <c r="A80" s="29">
        <v>46860</v>
      </c>
      <c r="B80" s="1" t="str">
        <f t="shared" si="16"/>
        <v>Måndag</v>
      </c>
      <c r="C80" s="3" t="s">
        <v>11</v>
      </c>
      <c r="D80" s="3">
        <v>8</v>
      </c>
      <c r="E80" s="3">
        <f t="shared" si="17"/>
        <v>0</v>
      </c>
      <c r="F80" s="3" t="str">
        <f t="shared" si="18"/>
        <v/>
      </c>
      <c r="G80" s="3" t="str">
        <f t="shared" si="19"/>
        <v/>
      </c>
    </row>
    <row r="81" spans="1:7" x14ac:dyDescent="0.2">
      <c r="A81" s="29">
        <v>46873</v>
      </c>
      <c r="B81" s="1" t="str">
        <f t="shared" si="16"/>
        <v>Söndag</v>
      </c>
      <c r="C81" s="3" t="s">
        <v>12</v>
      </c>
      <c r="D81" s="3">
        <v>2</v>
      </c>
      <c r="E81" s="3">
        <f t="shared" si="17"/>
        <v>370</v>
      </c>
      <c r="F81" s="3">
        <f t="shared" si="18"/>
        <v>6</v>
      </c>
      <c r="G81" s="3">
        <f t="shared" si="19"/>
        <v>10</v>
      </c>
    </row>
    <row r="82" spans="1:7" x14ac:dyDescent="0.2">
      <c r="A82" s="29">
        <v>46874</v>
      </c>
      <c r="B82" s="1" t="str">
        <f t="shared" si="16"/>
        <v>Måndag</v>
      </c>
      <c r="C82" s="3" t="s">
        <v>13</v>
      </c>
      <c r="D82" s="3">
        <v>8</v>
      </c>
      <c r="E82" s="3">
        <f t="shared" si="17"/>
        <v>0</v>
      </c>
      <c r="F82" s="3" t="str">
        <f t="shared" si="18"/>
        <v/>
      </c>
      <c r="G82" s="3" t="str">
        <f t="shared" si="19"/>
        <v/>
      </c>
    </row>
    <row r="83" spans="1:7" x14ac:dyDescent="0.2">
      <c r="A83" s="29">
        <v>46898</v>
      </c>
      <c r="B83" s="1" t="str">
        <f t="shared" si="16"/>
        <v>Torsdag</v>
      </c>
      <c r="C83" s="3" t="s">
        <v>14</v>
      </c>
      <c r="D83" s="3">
        <v>8</v>
      </c>
      <c r="E83" s="3">
        <f t="shared" si="17"/>
        <v>0</v>
      </c>
      <c r="F83" s="3" t="str">
        <f t="shared" si="18"/>
        <v/>
      </c>
      <c r="G83" s="3" t="str">
        <f t="shared" si="19"/>
        <v/>
      </c>
    </row>
    <row r="84" spans="1:7" x14ac:dyDescent="0.2">
      <c r="A84" s="29">
        <v>46899</v>
      </c>
      <c r="B84" s="1" t="str">
        <f t="shared" si="16"/>
        <v>Fredag</v>
      </c>
      <c r="C84" s="64" t="s">
        <v>79</v>
      </c>
      <c r="D84" s="3">
        <v>8</v>
      </c>
      <c r="E84" s="3">
        <f t="shared" si="17"/>
        <v>0</v>
      </c>
      <c r="F84" s="3" t="str">
        <f t="shared" si="18"/>
        <v/>
      </c>
      <c r="G84" s="3" t="str">
        <f t="shared" si="19"/>
        <v/>
      </c>
    </row>
    <row r="85" spans="1:7" x14ac:dyDescent="0.2">
      <c r="A85" s="29">
        <v>46910</v>
      </c>
      <c r="B85" s="1" t="str">
        <f t="shared" ref="B85:B92" si="20">PROPER(TEXT(A85,"dddddd"))</f>
        <v>Tisdag</v>
      </c>
      <c r="C85" s="3" t="s">
        <v>65</v>
      </c>
      <c r="D85" s="3">
        <v>8</v>
      </c>
      <c r="E85" s="3">
        <f t="shared" ref="E85:E92" si="21">IF(D85=8,0,(480-(D85*60)+10))</f>
        <v>0</v>
      </c>
      <c r="F85" s="3" t="str">
        <f t="shared" ref="F85:F92" si="22">IF(INT(E85/60)=0,"",INT(E85/60))</f>
        <v/>
      </c>
      <c r="G85" s="3" t="str">
        <f t="shared" ref="G85:G92" si="23">IF(E85=0,"",E85-F85*60)</f>
        <v/>
      </c>
    </row>
    <row r="86" spans="1:7" x14ac:dyDescent="0.2">
      <c r="A86" s="29">
        <v>46927</v>
      </c>
      <c r="B86" s="1" t="str">
        <f t="shared" si="20"/>
        <v>Fredag</v>
      </c>
      <c r="C86" s="3" t="s">
        <v>15</v>
      </c>
      <c r="D86" s="3">
        <v>8</v>
      </c>
      <c r="E86" s="3">
        <f t="shared" si="21"/>
        <v>0</v>
      </c>
      <c r="F86" s="3" t="str">
        <f t="shared" si="22"/>
        <v/>
      </c>
      <c r="G86" s="3" t="str">
        <f t="shared" si="23"/>
        <v/>
      </c>
    </row>
    <row r="87" spans="1:7" x14ac:dyDescent="0.2">
      <c r="A87" s="29">
        <v>47060</v>
      </c>
      <c r="B87" s="1" t="str">
        <f t="shared" si="20"/>
        <v>Fredag</v>
      </c>
      <c r="C87" s="3" t="s">
        <v>66</v>
      </c>
      <c r="D87" s="3">
        <v>4</v>
      </c>
      <c r="E87" s="3">
        <f t="shared" si="21"/>
        <v>250</v>
      </c>
      <c r="F87" s="3">
        <f t="shared" si="22"/>
        <v>4</v>
      </c>
      <c r="G87" s="3">
        <f t="shared" si="23"/>
        <v>10</v>
      </c>
    </row>
    <row r="88" spans="1:7" x14ac:dyDescent="0.2">
      <c r="A88" s="29">
        <v>44918</v>
      </c>
      <c r="B88" s="1" t="str">
        <f>PROPER(TEXT(A88,"dddddd"))</f>
        <v>Fredag</v>
      </c>
      <c r="C88" s="64" t="s">
        <v>78</v>
      </c>
      <c r="D88" s="3">
        <v>8</v>
      </c>
      <c r="E88" s="3">
        <f>IF(D88=8,0,(480-(D88*60)+10))</f>
        <v>0</v>
      </c>
      <c r="F88" s="3" t="str">
        <f>IF(INT(E88/60)=0,"",INT(E88/60))</f>
        <v/>
      </c>
      <c r="G88" s="3" t="str">
        <f>IF(E88=0,"",E88-F88*60)</f>
        <v/>
      </c>
    </row>
    <row r="89" spans="1:7" x14ac:dyDescent="0.2">
      <c r="A89" s="29">
        <v>47111</v>
      </c>
      <c r="B89" s="1" t="str">
        <f t="shared" si="20"/>
        <v>Söndag</v>
      </c>
      <c r="C89" s="3" t="s">
        <v>16</v>
      </c>
      <c r="D89" s="3">
        <v>8</v>
      </c>
      <c r="E89" s="3">
        <f t="shared" si="21"/>
        <v>0</v>
      </c>
      <c r="F89" s="3" t="str">
        <f t="shared" si="22"/>
        <v/>
      </c>
      <c r="G89" s="3" t="str">
        <f t="shared" si="23"/>
        <v/>
      </c>
    </row>
    <row r="90" spans="1:7" x14ac:dyDescent="0.2">
      <c r="A90" s="29">
        <v>47112</v>
      </c>
      <c r="B90" s="1" t="str">
        <f t="shared" si="20"/>
        <v>Måndag</v>
      </c>
      <c r="C90" s="3" t="s">
        <v>17</v>
      </c>
      <c r="D90" s="3">
        <v>8</v>
      </c>
      <c r="E90" s="3">
        <f t="shared" si="21"/>
        <v>0</v>
      </c>
      <c r="F90" s="3" t="str">
        <f t="shared" si="22"/>
        <v/>
      </c>
      <c r="G90" s="3" t="str">
        <f t="shared" si="23"/>
        <v/>
      </c>
    </row>
    <row r="91" spans="1:7" x14ac:dyDescent="0.2">
      <c r="A91" s="29">
        <v>47113</v>
      </c>
      <c r="B91" s="1" t="str">
        <f t="shared" si="20"/>
        <v>Tisdag</v>
      </c>
      <c r="C91" s="3" t="s">
        <v>18</v>
      </c>
      <c r="D91" s="3">
        <v>8</v>
      </c>
      <c r="E91" s="3">
        <f t="shared" si="21"/>
        <v>0</v>
      </c>
      <c r="F91" s="3" t="str">
        <f t="shared" si="22"/>
        <v/>
      </c>
      <c r="G91" s="3" t="str">
        <f t="shared" si="23"/>
        <v/>
      </c>
    </row>
    <row r="92" spans="1:7" x14ac:dyDescent="0.2">
      <c r="A92" s="29">
        <v>47118</v>
      </c>
      <c r="B92" s="1" t="str">
        <f t="shared" si="20"/>
        <v>Söndag</v>
      </c>
      <c r="C92" s="3" t="s">
        <v>19</v>
      </c>
      <c r="D92" s="3">
        <v>8</v>
      </c>
      <c r="E92" s="3">
        <f t="shared" si="21"/>
        <v>0</v>
      </c>
      <c r="F92" s="3" t="str">
        <f t="shared" si="22"/>
        <v/>
      </c>
      <c r="G92" s="3" t="str">
        <f t="shared" si="23"/>
        <v/>
      </c>
    </row>
    <row r="93" spans="1:7" x14ac:dyDescent="0.2">
      <c r="A93" s="29"/>
      <c r="B93" s="29"/>
      <c r="C93" s="3"/>
      <c r="D93" s="3"/>
      <c r="E93" s="3"/>
      <c r="F93" s="3"/>
      <c r="G93" s="3"/>
    </row>
    <row r="94" spans="1:7" x14ac:dyDescent="0.2">
      <c r="A94" s="29">
        <v>47119</v>
      </c>
      <c r="B94" s="1" t="str">
        <f t="shared" ref="B94:B110" si="24">PROPER(TEXT(A94,"dddddd"))</f>
        <v>Måndag</v>
      </c>
      <c r="C94" s="3" t="s">
        <v>6</v>
      </c>
      <c r="D94" s="3">
        <v>8</v>
      </c>
      <c r="E94" s="3">
        <f t="shared" ref="E94:E110" si="25">IF(D94=8,0,(480-(D94*60)+10))</f>
        <v>0</v>
      </c>
      <c r="F94" s="3" t="str">
        <f t="shared" ref="F94:F110" si="26">IF(INT(E94/60)=0,"",INT(E94/60))</f>
        <v/>
      </c>
      <c r="G94" s="3" t="str">
        <f t="shared" ref="G94:G110" si="27">IF(E94=0,"",E94-F94*60)</f>
        <v/>
      </c>
    </row>
    <row r="95" spans="1:7" x14ac:dyDescent="0.2">
      <c r="A95" s="29">
        <v>47123</v>
      </c>
      <c r="B95" s="1" t="str">
        <f t="shared" si="24"/>
        <v>Fredag</v>
      </c>
      <c r="C95" s="3" t="s">
        <v>7</v>
      </c>
      <c r="D95" s="3">
        <v>4</v>
      </c>
      <c r="E95" s="3">
        <f t="shared" si="25"/>
        <v>250</v>
      </c>
      <c r="F95" s="3">
        <f t="shared" si="26"/>
        <v>4</v>
      </c>
      <c r="G95" s="3">
        <f t="shared" si="27"/>
        <v>10</v>
      </c>
    </row>
    <row r="96" spans="1:7" x14ac:dyDescent="0.2">
      <c r="A96" s="29">
        <v>47124</v>
      </c>
      <c r="B96" s="1" t="str">
        <f t="shared" si="24"/>
        <v>Lördag</v>
      </c>
      <c r="C96" s="3" t="s">
        <v>8</v>
      </c>
      <c r="D96" s="3">
        <v>8</v>
      </c>
      <c r="E96" s="3">
        <f t="shared" si="25"/>
        <v>0</v>
      </c>
      <c r="F96" s="3" t="str">
        <f t="shared" si="26"/>
        <v/>
      </c>
      <c r="G96" s="3" t="str">
        <f t="shared" si="27"/>
        <v/>
      </c>
    </row>
    <row r="97" spans="1:7" x14ac:dyDescent="0.2">
      <c r="A97" s="29">
        <v>47206</v>
      </c>
      <c r="B97" s="1" t="str">
        <f t="shared" si="24"/>
        <v>Torsdag</v>
      </c>
      <c r="C97" s="3" t="s">
        <v>9</v>
      </c>
      <c r="D97" s="3">
        <v>2</v>
      </c>
      <c r="E97" s="3">
        <f t="shared" si="25"/>
        <v>370</v>
      </c>
      <c r="F97" s="3">
        <f t="shared" si="26"/>
        <v>6</v>
      </c>
      <c r="G97" s="3">
        <f t="shared" si="27"/>
        <v>10</v>
      </c>
    </row>
    <row r="98" spans="1:7" x14ac:dyDescent="0.2">
      <c r="A98" s="29">
        <v>47207</v>
      </c>
      <c r="B98" s="1" t="str">
        <f t="shared" si="24"/>
        <v>Fredag</v>
      </c>
      <c r="C98" s="3" t="s">
        <v>10</v>
      </c>
      <c r="D98" s="3">
        <v>8</v>
      </c>
      <c r="E98" s="3">
        <f t="shared" si="25"/>
        <v>0</v>
      </c>
      <c r="F98" s="3" t="str">
        <f t="shared" si="26"/>
        <v/>
      </c>
      <c r="G98" s="3" t="str">
        <f t="shared" si="27"/>
        <v/>
      </c>
    </row>
    <row r="99" spans="1:7" x14ac:dyDescent="0.2">
      <c r="A99" s="29">
        <v>47210</v>
      </c>
      <c r="B99" s="1" t="str">
        <f t="shared" si="24"/>
        <v>Måndag</v>
      </c>
      <c r="C99" s="3" t="s">
        <v>11</v>
      </c>
      <c r="D99" s="3">
        <v>8</v>
      </c>
      <c r="E99" s="3">
        <f t="shared" si="25"/>
        <v>0</v>
      </c>
      <c r="F99" s="3" t="str">
        <f t="shared" si="26"/>
        <v/>
      </c>
      <c r="G99" s="3" t="str">
        <f t="shared" si="27"/>
        <v/>
      </c>
    </row>
    <row r="100" spans="1:7" x14ac:dyDescent="0.2">
      <c r="A100" s="29">
        <v>47238</v>
      </c>
      <c r="B100" s="1" t="str">
        <f t="shared" si="24"/>
        <v>Måndag</v>
      </c>
      <c r="C100" s="3" t="s">
        <v>12</v>
      </c>
      <c r="D100" s="3">
        <v>8</v>
      </c>
      <c r="E100" s="3">
        <f t="shared" si="25"/>
        <v>0</v>
      </c>
      <c r="F100" s="3" t="str">
        <f t="shared" si="26"/>
        <v/>
      </c>
      <c r="G100" s="3" t="str">
        <f t="shared" si="27"/>
        <v/>
      </c>
    </row>
    <row r="101" spans="1:7" x14ac:dyDescent="0.2">
      <c r="A101" s="29">
        <v>47239</v>
      </c>
      <c r="B101" s="1" t="str">
        <f t="shared" si="24"/>
        <v>Tisdag</v>
      </c>
      <c r="C101" s="3" t="s">
        <v>13</v>
      </c>
      <c r="D101" s="3">
        <v>8</v>
      </c>
      <c r="E101" s="3">
        <f t="shared" si="25"/>
        <v>0</v>
      </c>
      <c r="F101" s="3" t="str">
        <f t="shared" si="26"/>
        <v/>
      </c>
      <c r="G101" s="3" t="str">
        <f t="shared" si="27"/>
        <v/>
      </c>
    </row>
    <row r="102" spans="1:7" x14ac:dyDescent="0.2">
      <c r="A102" s="29">
        <v>47248</v>
      </c>
      <c r="B102" s="1" t="str">
        <f t="shared" si="24"/>
        <v>Torsdag</v>
      </c>
      <c r="C102" s="3" t="s">
        <v>14</v>
      </c>
      <c r="D102" s="3">
        <v>8</v>
      </c>
      <c r="E102" s="3">
        <f t="shared" si="25"/>
        <v>0</v>
      </c>
      <c r="F102" s="3" t="str">
        <f t="shared" si="26"/>
        <v/>
      </c>
      <c r="G102" s="3" t="str">
        <f t="shared" si="27"/>
        <v/>
      </c>
    </row>
    <row r="103" spans="1:7" x14ac:dyDescent="0.2">
      <c r="A103" s="29">
        <v>47249</v>
      </c>
      <c r="B103" s="1" t="str">
        <f t="shared" si="24"/>
        <v>Fredag</v>
      </c>
      <c r="C103" s="64" t="s">
        <v>79</v>
      </c>
      <c r="D103" s="3">
        <v>8</v>
      </c>
      <c r="E103" s="3">
        <f t="shared" si="25"/>
        <v>0</v>
      </c>
      <c r="F103" s="3" t="str">
        <f t="shared" si="26"/>
        <v/>
      </c>
      <c r="G103" s="3" t="str">
        <f t="shared" si="27"/>
        <v/>
      </c>
    </row>
    <row r="104" spans="1:7" x14ac:dyDescent="0.2">
      <c r="A104" s="29">
        <v>47275</v>
      </c>
      <c r="B104" s="1" t="str">
        <f t="shared" si="24"/>
        <v>Onsdag</v>
      </c>
      <c r="C104" s="3" t="s">
        <v>65</v>
      </c>
      <c r="D104" s="3">
        <v>8</v>
      </c>
      <c r="E104" s="3">
        <f t="shared" si="25"/>
        <v>0</v>
      </c>
      <c r="F104" s="3" t="str">
        <f t="shared" si="26"/>
        <v/>
      </c>
      <c r="G104" s="3" t="str">
        <f t="shared" si="27"/>
        <v/>
      </c>
    </row>
    <row r="105" spans="1:7" x14ac:dyDescent="0.2">
      <c r="A105" s="29">
        <v>47291</v>
      </c>
      <c r="B105" s="1" t="str">
        <f t="shared" si="24"/>
        <v>Fredag</v>
      </c>
      <c r="C105" s="3" t="s">
        <v>15</v>
      </c>
      <c r="D105" s="3">
        <v>8</v>
      </c>
      <c r="E105" s="3">
        <f t="shared" si="25"/>
        <v>0</v>
      </c>
      <c r="F105" s="3" t="str">
        <f t="shared" si="26"/>
        <v/>
      </c>
      <c r="G105" s="3" t="str">
        <f t="shared" si="27"/>
        <v/>
      </c>
    </row>
    <row r="106" spans="1:7" x14ac:dyDescent="0.2">
      <c r="A106" s="29">
        <v>47424</v>
      </c>
      <c r="B106" s="1" t="str">
        <f t="shared" si="24"/>
        <v>Fredag</v>
      </c>
      <c r="C106" s="3" t="s">
        <v>66</v>
      </c>
      <c r="D106" s="3">
        <v>4</v>
      </c>
      <c r="E106" s="3">
        <f t="shared" si="25"/>
        <v>250</v>
      </c>
      <c r="F106" s="3">
        <f t="shared" si="26"/>
        <v>4</v>
      </c>
      <c r="G106" s="3">
        <f t="shared" si="27"/>
        <v>10</v>
      </c>
    </row>
    <row r="107" spans="1:7" x14ac:dyDescent="0.2">
      <c r="A107" s="29">
        <v>47476</v>
      </c>
      <c r="B107" s="1" t="str">
        <f t="shared" si="24"/>
        <v>Måndag</v>
      </c>
      <c r="C107" s="3" t="s">
        <v>16</v>
      </c>
      <c r="D107" s="3">
        <v>8</v>
      </c>
      <c r="E107" s="3">
        <f t="shared" si="25"/>
        <v>0</v>
      </c>
      <c r="F107" s="3" t="str">
        <f t="shared" si="26"/>
        <v/>
      </c>
      <c r="G107" s="3" t="str">
        <f t="shared" si="27"/>
        <v/>
      </c>
    </row>
    <row r="108" spans="1:7" x14ac:dyDescent="0.2">
      <c r="A108" s="29">
        <v>47477</v>
      </c>
      <c r="B108" s="1" t="str">
        <f t="shared" si="24"/>
        <v>Tisdag</v>
      </c>
      <c r="C108" s="3" t="s">
        <v>17</v>
      </c>
      <c r="D108" s="3">
        <v>8</v>
      </c>
      <c r="E108" s="3">
        <f t="shared" si="25"/>
        <v>0</v>
      </c>
      <c r="F108" s="3" t="str">
        <f t="shared" si="26"/>
        <v/>
      </c>
      <c r="G108" s="3" t="str">
        <f t="shared" si="27"/>
        <v/>
      </c>
    </row>
    <row r="109" spans="1:7" x14ac:dyDescent="0.2">
      <c r="A109" s="29">
        <v>47478</v>
      </c>
      <c r="B109" s="1" t="str">
        <f t="shared" si="24"/>
        <v>Onsdag</v>
      </c>
      <c r="C109" s="3" t="s">
        <v>18</v>
      </c>
      <c r="D109" s="3">
        <v>8</v>
      </c>
      <c r="E109" s="3">
        <f t="shared" si="25"/>
        <v>0</v>
      </c>
      <c r="F109" s="3" t="str">
        <f t="shared" si="26"/>
        <v/>
      </c>
      <c r="G109" s="3" t="str">
        <f t="shared" si="27"/>
        <v/>
      </c>
    </row>
    <row r="110" spans="1:7" x14ac:dyDescent="0.2">
      <c r="A110" s="29">
        <v>47483</v>
      </c>
      <c r="B110" s="1" t="str">
        <f t="shared" si="24"/>
        <v>Måndag</v>
      </c>
      <c r="C110" s="3" t="s">
        <v>19</v>
      </c>
      <c r="D110" s="3">
        <v>8</v>
      </c>
      <c r="E110" s="3">
        <f t="shared" si="25"/>
        <v>0</v>
      </c>
      <c r="F110" s="3" t="str">
        <f t="shared" si="26"/>
        <v/>
      </c>
      <c r="G110" s="3" t="str">
        <f t="shared" si="27"/>
        <v/>
      </c>
    </row>
    <row r="112" spans="1:7" x14ac:dyDescent="0.2">
      <c r="A112" s="29"/>
      <c r="B112" s="1"/>
      <c r="C112" s="3"/>
      <c r="D112" s="3"/>
      <c r="E112" s="3"/>
      <c r="F112" s="3"/>
      <c r="G112" s="3"/>
    </row>
    <row r="113" spans="1:7" x14ac:dyDescent="0.2">
      <c r="A113" s="29"/>
      <c r="B113" s="1"/>
      <c r="C113" s="3"/>
      <c r="D113" s="3"/>
      <c r="E113" s="3"/>
      <c r="F113" s="3"/>
      <c r="G113" s="3"/>
    </row>
    <row r="114" spans="1:7" x14ac:dyDescent="0.2">
      <c r="A114" s="29"/>
      <c r="B114" s="1"/>
      <c r="C114" s="3"/>
      <c r="D114" s="3"/>
      <c r="E114" s="3"/>
      <c r="F114" s="3"/>
      <c r="G114" s="3"/>
    </row>
    <row r="115" spans="1:7" x14ac:dyDescent="0.2">
      <c r="A115" s="29"/>
      <c r="B115" s="1"/>
      <c r="C115" s="3"/>
      <c r="D115" s="3"/>
      <c r="E115" s="3"/>
      <c r="F115" s="3"/>
      <c r="G115" s="3"/>
    </row>
    <row r="116" spans="1:7" x14ac:dyDescent="0.2">
      <c r="A116" s="29"/>
      <c r="B116" s="1"/>
      <c r="C116" s="3"/>
      <c r="D116" s="3"/>
      <c r="E116" s="3"/>
      <c r="F116" s="3"/>
      <c r="G116" s="3"/>
    </row>
    <row r="117" spans="1:7" x14ac:dyDescent="0.2">
      <c r="A117" s="29"/>
      <c r="B117" s="1"/>
      <c r="C117" s="3"/>
      <c r="D117" s="3"/>
      <c r="E117" s="3"/>
      <c r="F117" s="3"/>
      <c r="G117" s="3"/>
    </row>
    <row r="118" spans="1:7" x14ac:dyDescent="0.2">
      <c r="A118" s="29"/>
      <c r="B118" s="1"/>
      <c r="C118" s="3"/>
      <c r="D118" s="3"/>
      <c r="E118" s="3"/>
      <c r="F118" s="3"/>
      <c r="G118" s="3"/>
    </row>
    <row r="119" spans="1:7" x14ac:dyDescent="0.2">
      <c r="A119" s="29"/>
      <c r="B119" s="1"/>
      <c r="C119" s="3"/>
      <c r="D119" s="3"/>
      <c r="E119" s="3"/>
      <c r="F119" s="3"/>
      <c r="G119" s="3"/>
    </row>
    <row r="120" spans="1:7" x14ac:dyDescent="0.2">
      <c r="A120" s="29"/>
      <c r="B120" s="1"/>
      <c r="C120" s="3"/>
      <c r="D120" s="3"/>
      <c r="E120" s="3"/>
      <c r="F120" s="3"/>
      <c r="G120" s="3"/>
    </row>
    <row r="121" spans="1:7" x14ac:dyDescent="0.2">
      <c r="A121" s="29"/>
      <c r="B121" s="1"/>
      <c r="C121" s="3"/>
      <c r="D121" s="3"/>
      <c r="E121" s="3"/>
      <c r="F121" s="3"/>
      <c r="G121" s="3"/>
    </row>
    <row r="122" spans="1:7" x14ac:dyDescent="0.2">
      <c r="A122" s="29"/>
      <c r="B122" s="1"/>
      <c r="C122" s="3"/>
      <c r="D122" s="3"/>
      <c r="E122" s="3"/>
      <c r="F122" s="3"/>
      <c r="G122" s="3"/>
    </row>
    <row r="123" spans="1:7" x14ac:dyDescent="0.2">
      <c r="A123" s="29"/>
      <c r="B123" s="1"/>
      <c r="C123" s="3"/>
      <c r="D123" s="3"/>
      <c r="E123" s="3"/>
      <c r="F123" s="3"/>
      <c r="G123" s="3"/>
    </row>
    <row r="124" spans="1:7" x14ac:dyDescent="0.2">
      <c r="A124" s="29"/>
      <c r="B124" s="1"/>
      <c r="C124" s="3"/>
      <c r="D124" s="3"/>
      <c r="E124" s="3"/>
      <c r="F124" s="3"/>
      <c r="G124" s="3"/>
    </row>
    <row r="125" spans="1:7" x14ac:dyDescent="0.2">
      <c r="A125" s="29"/>
      <c r="B125" s="1"/>
      <c r="C125" s="3"/>
      <c r="D125" s="3"/>
      <c r="E125" s="3"/>
      <c r="F125" s="3"/>
      <c r="G125" s="3"/>
    </row>
    <row r="126" spans="1:7" x14ac:dyDescent="0.2">
      <c r="A126" s="29"/>
      <c r="B126" s="1"/>
      <c r="C126" s="3"/>
      <c r="D126" s="3"/>
      <c r="E126" s="3"/>
      <c r="F126" s="3"/>
      <c r="G126" s="3"/>
    </row>
    <row r="127" spans="1:7" x14ac:dyDescent="0.2">
      <c r="A127" s="29"/>
      <c r="B127" s="1"/>
      <c r="C127" s="3"/>
      <c r="D127" s="3"/>
      <c r="E127" s="3"/>
      <c r="F127" s="3"/>
      <c r="G127" s="3"/>
    </row>
    <row r="128" spans="1:7" x14ac:dyDescent="0.2">
      <c r="A128" s="29"/>
      <c r="B128" s="29"/>
      <c r="C128" s="3"/>
      <c r="D128" s="3"/>
      <c r="E128" s="3"/>
      <c r="F128" s="3"/>
      <c r="G128" s="3"/>
    </row>
    <row r="129" spans="1:7" x14ac:dyDescent="0.2">
      <c r="A129" s="29"/>
      <c r="B129" s="1"/>
      <c r="C129" s="3"/>
      <c r="D129" s="3"/>
      <c r="E129" s="3"/>
      <c r="F129" s="3"/>
      <c r="G129" s="3"/>
    </row>
    <row r="130" spans="1:7" x14ac:dyDescent="0.2">
      <c r="A130" s="29"/>
      <c r="B130" s="1"/>
      <c r="C130" s="3"/>
      <c r="D130" s="3"/>
      <c r="E130" s="3"/>
      <c r="F130" s="3"/>
      <c r="G130" s="3"/>
    </row>
    <row r="131" spans="1:7" x14ac:dyDescent="0.2">
      <c r="A131" s="29"/>
      <c r="B131" s="1"/>
      <c r="C131" s="3"/>
      <c r="D131" s="3"/>
      <c r="E131" s="3"/>
      <c r="F131" s="3"/>
      <c r="G131" s="3"/>
    </row>
    <row r="132" spans="1:7" x14ac:dyDescent="0.2">
      <c r="A132" s="29"/>
      <c r="B132" s="1"/>
      <c r="C132" s="3"/>
      <c r="D132" s="3"/>
      <c r="E132" s="3"/>
      <c r="F132" s="3"/>
      <c r="G132" s="3"/>
    </row>
    <row r="133" spans="1:7" x14ac:dyDescent="0.2">
      <c r="A133" s="29"/>
      <c r="B133" s="1"/>
      <c r="C133" s="3"/>
      <c r="D133" s="3"/>
      <c r="E133" s="3"/>
      <c r="F133" s="3"/>
      <c r="G133" s="3"/>
    </row>
    <row r="134" spans="1:7" x14ac:dyDescent="0.2">
      <c r="A134" s="29"/>
      <c r="B134" s="1"/>
      <c r="C134" s="3"/>
      <c r="D134" s="3"/>
      <c r="E134" s="3"/>
      <c r="F134" s="3"/>
      <c r="G134" s="3"/>
    </row>
    <row r="135" spans="1:7" x14ac:dyDescent="0.2">
      <c r="A135" s="29"/>
      <c r="B135" s="1"/>
      <c r="C135" s="3"/>
      <c r="D135" s="3"/>
      <c r="E135" s="3"/>
      <c r="F135" s="3"/>
      <c r="G135" s="3"/>
    </row>
    <row r="136" spans="1:7" x14ac:dyDescent="0.2">
      <c r="A136" s="29"/>
      <c r="B136" s="1"/>
      <c r="C136" s="3"/>
      <c r="D136" s="3"/>
      <c r="E136" s="3"/>
      <c r="F136" s="3"/>
      <c r="G136" s="3"/>
    </row>
    <row r="137" spans="1:7" x14ac:dyDescent="0.2">
      <c r="A137" s="29"/>
      <c r="B137" s="1"/>
      <c r="C137" s="3"/>
      <c r="D137" s="3"/>
      <c r="E137" s="3"/>
      <c r="F137" s="3"/>
      <c r="G137" s="3"/>
    </row>
    <row r="138" spans="1:7" x14ac:dyDescent="0.2">
      <c r="A138" s="29"/>
      <c r="B138" s="1"/>
      <c r="C138" s="3"/>
      <c r="D138" s="3"/>
      <c r="E138" s="3"/>
      <c r="F138" s="3"/>
      <c r="G138" s="3"/>
    </row>
    <row r="139" spans="1:7" x14ac:dyDescent="0.2">
      <c r="A139" s="29"/>
      <c r="B139" s="1"/>
      <c r="C139" s="3"/>
      <c r="D139" s="3"/>
      <c r="E139" s="3"/>
      <c r="F139" s="3"/>
      <c r="G139" s="3"/>
    </row>
    <row r="140" spans="1:7" x14ac:dyDescent="0.2">
      <c r="A140" s="29"/>
      <c r="B140" s="1"/>
      <c r="C140" s="3"/>
      <c r="D140" s="3"/>
      <c r="E140" s="3"/>
      <c r="F140" s="3"/>
      <c r="G140" s="3"/>
    </row>
    <row r="141" spans="1:7" x14ac:dyDescent="0.2">
      <c r="A141" s="29"/>
      <c r="B141" s="1"/>
      <c r="C141" s="3"/>
      <c r="D141" s="3"/>
      <c r="E141" s="3"/>
      <c r="F141" s="3"/>
      <c r="G141" s="3"/>
    </row>
    <row r="142" spans="1:7" x14ac:dyDescent="0.2">
      <c r="A142" s="29"/>
      <c r="B142" s="1"/>
      <c r="C142" s="3"/>
      <c r="D142" s="3"/>
      <c r="E142" s="3"/>
      <c r="F142" s="3"/>
      <c r="G142" s="3"/>
    </row>
    <row r="143" spans="1:7" x14ac:dyDescent="0.2">
      <c r="A143" s="29"/>
      <c r="B143" s="1"/>
      <c r="C143" s="3"/>
      <c r="D143" s="3"/>
      <c r="E143" s="3"/>
      <c r="F143" s="3"/>
      <c r="G143" s="3"/>
    </row>
    <row r="144" spans="1:7" x14ac:dyDescent="0.2">
      <c r="A144" s="29"/>
      <c r="B144" s="1"/>
      <c r="C144" s="3"/>
      <c r="D144" s="3"/>
      <c r="E144" s="3"/>
      <c r="F144" s="3"/>
      <c r="G144" s="3"/>
    </row>
    <row r="145" spans="1:7" x14ac:dyDescent="0.2">
      <c r="A145" s="29"/>
      <c r="B145" s="29"/>
      <c r="C145" s="3"/>
      <c r="D145" s="3"/>
      <c r="E145" s="3"/>
      <c r="F145" s="3"/>
      <c r="G145" s="3"/>
    </row>
    <row r="146" spans="1:7" x14ac:dyDescent="0.2">
      <c r="A146" s="29"/>
      <c r="B146" s="1"/>
      <c r="C146" s="3"/>
      <c r="D146" s="3"/>
      <c r="E146" s="3"/>
      <c r="F146" s="3"/>
      <c r="G146" s="3"/>
    </row>
    <row r="147" spans="1:7" x14ac:dyDescent="0.2">
      <c r="A147" s="29"/>
      <c r="B147" s="1"/>
      <c r="C147" s="3"/>
      <c r="D147" s="3"/>
      <c r="E147" s="3"/>
      <c r="F147" s="3"/>
      <c r="G147" s="3"/>
    </row>
    <row r="148" spans="1:7" x14ac:dyDescent="0.2">
      <c r="A148" s="29"/>
      <c r="B148" s="1"/>
      <c r="C148" s="3"/>
      <c r="D148" s="3"/>
      <c r="E148" s="3"/>
      <c r="F148" s="3"/>
      <c r="G148" s="3"/>
    </row>
    <row r="149" spans="1:7" x14ac:dyDescent="0.2">
      <c r="A149" s="29"/>
      <c r="B149" s="1"/>
      <c r="C149" s="3"/>
      <c r="D149" s="3"/>
      <c r="E149" s="3"/>
      <c r="F149" s="3"/>
      <c r="G149" s="3"/>
    </row>
    <row r="150" spans="1:7" x14ac:dyDescent="0.2">
      <c r="A150" s="29"/>
      <c r="B150" s="1"/>
      <c r="C150" s="3"/>
      <c r="D150" s="3"/>
      <c r="E150" s="3"/>
      <c r="F150" s="3"/>
      <c r="G150" s="3"/>
    </row>
    <row r="151" spans="1:7" x14ac:dyDescent="0.2">
      <c r="A151" s="29"/>
      <c r="B151" s="1"/>
      <c r="C151" s="3"/>
      <c r="D151" s="3"/>
      <c r="E151" s="3"/>
      <c r="F151" s="3"/>
      <c r="G151" s="3"/>
    </row>
    <row r="152" spans="1:7" x14ac:dyDescent="0.2">
      <c r="A152" s="29"/>
      <c r="B152" s="1"/>
      <c r="C152" s="3"/>
      <c r="D152" s="3"/>
      <c r="E152" s="3"/>
      <c r="F152" s="3"/>
      <c r="G152" s="3"/>
    </row>
    <row r="153" spans="1:7" x14ac:dyDescent="0.2">
      <c r="A153" s="29"/>
      <c r="B153" s="1"/>
      <c r="C153" s="3"/>
      <c r="D153" s="3"/>
      <c r="E153" s="3"/>
      <c r="F153" s="3"/>
      <c r="G153" s="3"/>
    </row>
    <row r="154" spans="1:7" x14ac:dyDescent="0.2">
      <c r="A154" s="29"/>
      <c r="B154" s="1"/>
      <c r="C154" s="3"/>
      <c r="D154" s="3"/>
      <c r="E154" s="3"/>
      <c r="F154" s="3"/>
      <c r="G154" s="3"/>
    </row>
    <row r="155" spans="1:7" x14ac:dyDescent="0.2">
      <c r="A155" s="29"/>
      <c r="B155" s="1"/>
      <c r="C155" s="3"/>
      <c r="D155" s="3"/>
      <c r="E155" s="3"/>
      <c r="F155" s="3"/>
      <c r="G155" s="3"/>
    </row>
    <row r="156" spans="1:7" x14ac:dyDescent="0.2">
      <c r="A156" s="29"/>
      <c r="B156" s="1"/>
      <c r="C156" s="3"/>
      <c r="D156" s="3"/>
      <c r="E156" s="3"/>
      <c r="F156" s="3"/>
      <c r="G156" s="3"/>
    </row>
    <row r="157" spans="1:7" x14ac:dyDescent="0.2">
      <c r="A157" s="29"/>
      <c r="B157" s="1"/>
      <c r="C157" s="3"/>
      <c r="D157" s="3"/>
      <c r="E157" s="3"/>
      <c r="F157" s="3"/>
      <c r="G157" s="3"/>
    </row>
    <row r="158" spans="1:7" x14ac:dyDescent="0.2">
      <c r="A158" s="29"/>
      <c r="B158" s="1"/>
      <c r="C158" s="3"/>
      <c r="D158" s="3"/>
      <c r="E158" s="3"/>
      <c r="F158" s="3"/>
      <c r="G158" s="3"/>
    </row>
    <row r="159" spans="1:7" x14ac:dyDescent="0.2">
      <c r="A159" s="29"/>
      <c r="B159" s="1"/>
      <c r="C159" s="3"/>
      <c r="D159" s="3"/>
      <c r="E159" s="3"/>
      <c r="F159" s="3"/>
      <c r="G159" s="3"/>
    </row>
    <row r="160" spans="1:7" x14ac:dyDescent="0.2">
      <c r="A160" s="29"/>
      <c r="B160" s="1"/>
      <c r="C160" s="3"/>
      <c r="D160" s="3"/>
      <c r="E160" s="3"/>
      <c r="F160" s="3"/>
      <c r="G160" s="3"/>
    </row>
    <row r="161" spans="1:7" x14ac:dyDescent="0.2">
      <c r="A161" s="29"/>
      <c r="B161" s="1"/>
      <c r="C161" s="3"/>
      <c r="D161" s="3"/>
      <c r="E161" s="3"/>
      <c r="F161" s="3"/>
      <c r="G161" s="3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Sida &amp;P</oddFooter>
  </headerFooter>
  <rowBreaks count="2" manualBreakCount="2">
    <brk id="104" max="65535" man="1"/>
    <brk id="156" max="6553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855468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4" style="1" hidden="1" customWidth="1"/>
    <col min="17" max="17" width="5" style="1" hidden="1" customWidth="1"/>
    <col min="18" max="18" width="3" style="1" hidden="1" customWidth="1"/>
    <col min="19" max="19" width="3" style="4" hidden="1" customWidth="1"/>
    <col min="20" max="20" width="3" style="1" hidden="1" customWidth="1"/>
    <col min="21" max="21" width="5" style="1" hidden="1" customWidth="1"/>
    <col min="22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7.5" customHeight="1" x14ac:dyDescent="0.2">
      <c r="X2" s="27"/>
      <c r="Y2" s="27"/>
    </row>
    <row r="3" spans="1:32" ht="7.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8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utjul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1-Ons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214</v>
      </c>
      <c r="N12" s="1" t="str">
        <f>PROPER(TEXT(M12,"ddd"))</f>
        <v>Ons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2-Tor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215</v>
      </c>
      <c r="N13" s="1" t="str">
        <f t="shared" ref="N13:N28" si="5">PROPER(TEXT(M13,"ddd"))</f>
        <v>Tor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3-Fre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216</v>
      </c>
      <c r="N14" s="1" t="str">
        <f t="shared" si="5"/>
        <v>Fre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4-Lör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217</v>
      </c>
      <c r="N15" s="1" t="str">
        <f t="shared" si="5"/>
        <v>Lör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5-Sön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218</v>
      </c>
      <c r="N16" s="1" t="str">
        <f t="shared" si="5"/>
        <v>Sön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6-Mån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219</v>
      </c>
      <c r="N17" s="1" t="str">
        <f t="shared" si="5"/>
        <v>Mån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7-Tis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220</v>
      </c>
      <c r="N18" s="1" t="str">
        <f t="shared" si="5"/>
        <v>Tis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8-Ons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221</v>
      </c>
      <c r="N19" s="1" t="str">
        <f t="shared" si="5"/>
        <v>Ons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9-Tor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222</v>
      </c>
      <c r="N20" s="1" t="str">
        <f t="shared" si="5"/>
        <v>Tor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10-Fre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223</v>
      </c>
      <c r="N21" s="1" t="str">
        <f t="shared" si="5"/>
        <v>Fre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11-Lör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224</v>
      </c>
      <c r="N22" s="1" t="str">
        <f t="shared" si="5"/>
        <v>Lör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12-Sön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225</v>
      </c>
      <c r="N23" s="1" t="str">
        <f t="shared" si="5"/>
        <v>Sön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13-Mån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226</v>
      </c>
      <c r="N24" s="1" t="str">
        <f t="shared" si="5"/>
        <v>Mån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14-Tis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227</v>
      </c>
      <c r="N25" s="1" t="str">
        <f t="shared" si="5"/>
        <v>Tis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15-Ons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228</v>
      </c>
      <c r="N26" s="1" t="str">
        <f t="shared" si="5"/>
        <v>Ons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16-Tor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229</v>
      </c>
      <c r="N27" s="1" t="str">
        <f t="shared" si="5"/>
        <v>Tor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17-Fre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230</v>
      </c>
      <c r="N28" s="1" t="str">
        <f t="shared" si="5"/>
        <v>Fre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18-Lör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231</v>
      </c>
      <c r="N29" s="1" t="str">
        <f t="shared" ref="N29:N42" si="24">PROPER(TEXT(M29,"ddd"))</f>
        <v>Lör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19-Sön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232</v>
      </c>
      <c r="N30" s="1" t="str">
        <f t="shared" si="24"/>
        <v>Sön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20-Mån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233</v>
      </c>
      <c r="N31" s="1" t="str">
        <f t="shared" si="24"/>
        <v>Mån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21-Tis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234</v>
      </c>
      <c r="N32" s="1" t="str">
        <f t="shared" si="24"/>
        <v>Tis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22-Ons</v>
      </c>
      <c r="B33" s="21"/>
      <c r="C33" s="21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235</v>
      </c>
      <c r="N33" s="1" t="str">
        <f t="shared" si="24"/>
        <v>Ons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23-Tor</v>
      </c>
      <c r="B34" s="21"/>
      <c r="C34" s="21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236</v>
      </c>
      <c r="N34" s="1" t="str">
        <f t="shared" si="24"/>
        <v>Tor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24-Fre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237</v>
      </c>
      <c r="N35" s="1" t="str">
        <f t="shared" si="24"/>
        <v>Fre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25-Lör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238</v>
      </c>
      <c r="N36" s="1" t="str">
        <f t="shared" si="24"/>
        <v>Lör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26-Sön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239</v>
      </c>
      <c r="N37" s="1" t="str">
        <f t="shared" si="24"/>
        <v>Sön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27-Mån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240</v>
      </c>
      <c r="N38" s="1" t="str">
        <f t="shared" si="24"/>
        <v>Mån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28-Tis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241</v>
      </c>
      <c r="N39" s="1" t="str">
        <f t="shared" si="24"/>
        <v>Tis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29-Ons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242</v>
      </c>
      <c r="N40" s="1" t="str">
        <f t="shared" si="24"/>
        <v>Ons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30-Tor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243</v>
      </c>
      <c r="N41" s="1" t="str">
        <f t="shared" si="24"/>
        <v>Tor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31-Fre</v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244</v>
      </c>
      <c r="N42" s="1" t="str">
        <f t="shared" si="24"/>
        <v>Fre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G47"/>
      <c r="H47"/>
      <c r="I47"/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>IF(P52="","",#REF!+P52)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285156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9.140625" style="1" hidden="1" customWidth="1"/>
    <col min="17" max="17" width="4.42578125" style="1" hidden="1" customWidth="1"/>
    <col min="18" max="18" width="2.42578125" style="1" hidden="1" customWidth="1"/>
    <col min="19" max="19" width="5" style="4" hidden="1" customWidth="1"/>
    <col min="20" max="20" width="12.140625" style="1" hidden="1" customWidth="1"/>
    <col min="21" max="21" width="10.28515625" style="1" hidden="1" customWidth="1"/>
    <col min="22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6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9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utaug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1-Lör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245</v>
      </c>
      <c r="N12" s="1" t="str">
        <f>PROPER(TEXT(M12,"ddd"))</f>
        <v>Lör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2-Sön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246</v>
      </c>
      <c r="N13" s="1" t="str">
        <f t="shared" ref="N13:N28" si="5">PROPER(TEXT(M13,"ddd"))</f>
        <v>Sön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3-Mån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247</v>
      </c>
      <c r="N14" s="1" t="str">
        <f t="shared" si="5"/>
        <v>Mån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4-Tis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248</v>
      </c>
      <c r="N15" s="1" t="str">
        <f t="shared" si="5"/>
        <v>Tis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5-Ons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249</v>
      </c>
      <c r="N16" s="1" t="str">
        <f t="shared" si="5"/>
        <v>Ons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6-Tor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250</v>
      </c>
      <c r="N17" s="1" t="str">
        <f t="shared" si="5"/>
        <v>Tor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7-Fre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251</v>
      </c>
      <c r="N18" s="1" t="str">
        <f t="shared" si="5"/>
        <v>Fre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8-Lör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252</v>
      </c>
      <c r="N19" s="1" t="str">
        <f t="shared" si="5"/>
        <v>Lör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9-Sön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253</v>
      </c>
      <c r="N20" s="1" t="str">
        <f t="shared" si="5"/>
        <v>Sön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10-Mån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254</v>
      </c>
      <c r="N21" s="1" t="str">
        <f t="shared" si="5"/>
        <v>Mån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11-Tis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255</v>
      </c>
      <c r="N22" s="1" t="str">
        <f t="shared" si="5"/>
        <v>Tis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12-Ons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256</v>
      </c>
      <c r="N23" s="1" t="str">
        <f t="shared" si="5"/>
        <v>Ons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13-Tor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257</v>
      </c>
      <c r="N24" s="1" t="str">
        <f t="shared" si="5"/>
        <v>Tor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14-Fre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258</v>
      </c>
      <c r="N25" s="1" t="str">
        <f t="shared" si="5"/>
        <v>Fre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15-Lör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259</v>
      </c>
      <c r="N26" s="1" t="str">
        <f t="shared" si="5"/>
        <v>Lör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16-Sön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260</v>
      </c>
      <c r="N27" s="1" t="str">
        <f t="shared" si="5"/>
        <v>Sön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17-Mån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261</v>
      </c>
      <c r="N28" s="1" t="str">
        <f t="shared" si="5"/>
        <v>Mån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18-Tis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262</v>
      </c>
      <c r="N29" s="1" t="str">
        <f t="shared" ref="N29:N42" si="24">PROPER(TEXT(M29,"ddd"))</f>
        <v>Tis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19-Ons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263</v>
      </c>
      <c r="N30" s="1" t="str">
        <f t="shared" si="24"/>
        <v>Ons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20-Tor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264</v>
      </c>
      <c r="N31" s="1" t="str">
        <f t="shared" si="24"/>
        <v>Tor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21-Fre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265</v>
      </c>
      <c r="N32" s="1" t="str">
        <f t="shared" si="24"/>
        <v>Fre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22-Lör</v>
      </c>
      <c r="B33" s="21"/>
      <c r="C33" s="21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266</v>
      </c>
      <c r="N33" s="1" t="str">
        <f t="shared" si="24"/>
        <v>Lör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23-Sön</v>
      </c>
      <c r="B34" s="21"/>
      <c r="C34" s="21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267</v>
      </c>
      <c r="N34" s="1" t="str">
        <f t="shared" si="24"/>
        <v>Sön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24-Mån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268</v>
      </c>
      <c r="N35" s="1" t="str">
        <f t="shared" si="24"/>
        <v>Mån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25-Tis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269</v>
      </c>
      <c r="N36" s="1" t="str">
        <f t="shared" si="24"/>
        <v>Tis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26-Ons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270</v>
      </c>
      <c r="N37" s="1" t="str">
        <f t="shared" si="24"/>
        <v>Ons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27-Tor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271</v>
      </c>
      <c r="N38" s="1" t="str">
        <f t="shared" si="24"/>
        <v>Tor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28-Fre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272</v>
      </c>
      <c r="N39" s="1" t="str">
        <f t="shared" si="24"/>
        <v>Fre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29-Lör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273</v>
      </c>
      <c r="N40" s="1" t="str">
        <f t="shared" si="24"/>
        <v>Lör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30-Sön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274</v>
      </c>
      <c r="N41" s="1" t="str">
        <f t="shared" si="24"/>
        <v>Sön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275</v>
      </c>
      <c r="N42" s="1" t="str">
        <f t="shared" si="24"/>
        <v>Mån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O48" s="1" t="str">
        <f>IF(B48="","",60*(LEFT(C48,2)-LEFT(B48,1))+RIGHT(C48,2)-RIGHT(B48,2)-D48-#REF!)</f>
        <v/>
      </c>
      <c r="P48" s="1" t="str">
        <f>IF(O48="","",P47+O48)</f>
        <v/>
      </c>
      <c r="Q48" s="1" t="str">
        <f>IF(O48="","",INT(P48/60))</f>
        <v/>
      </c>
      <c r="R48" s="4" t="str">
        <f>IF(O48="","",P48-Q48*60)</f>
        <v/>
      </c>
      <c r="S48" s="1"/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IF(P49="","",O48+P49)</f>
        <v/>
      </c>
      <c r="R49" s="1" t="str">
        <f>IF(P49="","",INT(Q49/60))</f>
        <v/>
      </c>
      <c r="S49" s="4" t="str">
        <f>IF(P49="","",Q49-R49*60)</f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>IF(P50="","",INT(Q50/60))</f>
        <v/>
      </c>
      <c r="S50" s="4" t="str">
        <f>IF(P50="","",Q50-R50*60)</f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>IF(P51="","",INT(Q51/60))</f>
        <v/>
      </c>
      <c r="S51" s="4" t="str">
        <f>IF(P51="","",Q51-R51*60)</f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>IF(P52="","",INT(Q52/60))</f>
        <v/>
      </c>
      <c r="S52" s="4" t="str">
        <f>IF(P52="","",Q52-R52*60)</f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>IF(P53="","",INT(Q53/60))</f>
        <v/>
      </c>
      <c r="S53" s="4" t="str">
        <f>IF(P53="","",Q53-R53*60)</f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5.85546875" style="1" customWidth="1"/>
    <col min="6" max="6" width="7.425781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71093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9.140625" style="1" hidden="1" customWidth="1"/>
    <col min="17" max="17" width="4.42578125" style="1" hidden="1" customWidth="1"/>
    <col min="18" max="18" width="2.42578125" style="1" hidden="1" customWidth="1"/>
    <col min="19" max="19" width="5" style="4" hidden="1" customWidth="1"/>
    <col min="20" max="20" width="12.140625" style="1" hidden="1" customWidth="1"/>
    <col min="21" max="21" width="10.28515625" style="1" hidden="1" customWidth="1"/>
    <col min="22" max="33" width="9.140625" style="1" hidden="1" customWidth="1"/>
    <col min="34" max="16384" width="9.140625" style="1"/>
  </cols>
  <sheetData>
    <row r="1" spans="1:32" ht="10.5" customHeight="1" x14ac:dyDescent="0.2">
      <c r="X1" s="27"/>
      <c r="Y1" s="27"/>
    </row>
    <row r="2" spans="1:32" ht="7.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10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23" t="str">
        <f>utsep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1-Mån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275</v>
      </c>
      <c r="N12" s="1" t="str">
        <f>PROPER(TEXT(M12,"ddd"))</f>
        <v>Mån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2-Tis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276</v>
      </c>
      <c r="N13" s="1" t="str">
        <f t="shared" ref="N13:N28" si="5">PROPER(TEXT(M13,"ddd"))</f>
        <v>Tis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3-Ons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277</v>
      </c>
      <c r="N14" s="1" t="str">
        <f t="shared" si="5"/>
        <v>Ons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4-Tor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278</v>
      </c>
      <c r="N15" s="1" t="str">
        <f t="shared" si="5"/>
        <v>Tor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5-Fre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279</v>
      </c>
      <c r="N16" s="1" t="str">
        <f t="shared" si="5"/>
        <v>Fre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6-Lör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280</v>
      </c>
      <c r="N17" s="1" t="str">
        <f t="shared" si="5"/>
        <v>Lör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7-Sön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281</v>
      </c>
      <c r="N18" s="1" t="str">
        <f t="shared" si="5"/>
        <v>Sön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8-Mån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282</v>
      </c>
      <c r="N19" s="1" t="str">
        <f t="shared" si="5"/>
        <v>Mån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9-Tis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283</v>
      </c>
      <c r="N20" s="1" t="str">
        <f t="shared" si="5"/>
        <v>Tis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10-Ons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284</v>
      </c>
      <c r="N21" s="1" t="str">
        <f t="shared" si="5"/>
        <v>Ons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11-Tor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285</v>
      </c>
      <c r="N22" s="1" t="str">
        <f t="shared" si="5"/>
        <v>Tor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12-Fre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286</v>
      </c>
      <c r="N23" s="1" t="str">
        <f t="shared" si="5"/>
        <v>Fre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13-Lör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287</v>
      </c>
      <c r="N24" s="1" t="str">
        <f t="shared" si="5"/>
        <v>Lör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14-Sön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288</v>
      </c>
      <c r="N25" s="1" t="str">
        <f t="shared" si="5"/>
        <v>Sön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15-Mån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289</v>
      </c>
      <c r="N26" s="1" t="str">
        <f t="shared" si="5"/>
        <v>Mån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16-Tis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290</v>
      </c>
      <c r="N27" s="1" t="str">
        <f t="shared" si="5"/>
        <v>Tis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17-Ons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291</v>
      </c>
      <c r="N28" s="1" t="str">
        <f t="shared" si="5"/>
        <v>Ons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18-Tor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292</v>
      </c>
      <c r="N29" s="1" t="str">
        <f t="shared" ref="N29:N42" si="24">PROPER(TEXT(M29,"ddd"))</f>
        <v>Tor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19-Fre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293</v>
      </c>
      <c r="N30" s="1" t="str">
        <f t="shared" si="24"/>
        <v>Fre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20-Lör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294</v>
      </c>
      <c r="N31" s="1" t="str">
        <f t="shared" si="24"/>
        <v>Lör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21-Sön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295</v>
      </c>
      <c r="N32" s="1" t="str">
        <f t="shared" si="24"/>
        <v>Sön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22-Mån</v>
      </c>
      <c r="B33" s="21"/>
      <c r="C33" s="21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296</v>
      </c>
      <c r="N33" s="1" t="str">
        <f t="shared" si="24"/>
        <v>Mån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23-Tis</v>
      </c>
      <c r="B34" s="21"/>
      <c r="C34" s="21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297</v>
      </c>
      <c r="N34" s="1" t="str">
        <f t="shared" si="24"/>
        <v>Tis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24-Ons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298</v>
      </c>
      <c r="N35" s="1" t="str">
        <f t="shared" si="24"/>
        <v>Ons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25-Tor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299</v>
      </c>
      <c r="N36" s="1" t="str">
        <f t="shared" si="24"/>
        <v>Tor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26-Fre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300</v>
      </c>
      <c r="N37" s="1" t="str">
        <f t="shared" si="24"/>
        <v>Fre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27-Lör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301</v>
      </c>
      <c r="N38" s="1" t="str">
        <f t="shared" si="24"/>
        <v>Lör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28-Sön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302</v>
      </c>
      <c r="N39" s="1" t="str">
        <f t="shared" si="24"/>
        <v>Sön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29-Mån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303</v>
      </c>
      <c r="N40" s="1" t="str">
        <f t="shared" si="24"/>
        <v>Mån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30-Tis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304</v>
      </c>
      <c r="N41" s="1" t="str">
        <f t="shared" si="24"/>
        <v>Tis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31-Ons</v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305</v>
      </c>
      <c r="N42" s="1" t="str">
        <f t="shared" si="24"/>
        <v>Ons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IF(P53="","",#REF!+P53)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57031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3.42578125" style="1" hidden="1" customWidth="1"/>
    <col min="17" max="17" width="4.42578125" style="1" hidden="1" customWidth="1"/>
    <col min="18" max="18" width="2" style="1" hidden="1" customWidth="1"/>
    <col min="19" max="19" width="3" style="4" hidden="1" customWidth="1"/>
    <col min="20" max="20" width="3" style="1" hidden="1" customWidth="1"/>
    <col min="21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4" style="1" hidden="1" customWidth="1"/>
    <col min="31" max="33" width="9.140625" style="1" hidden="1" customWidth="1"/>
    <col min="34" max="16384" width="9.140625" style="1"/>
  </cols>
  <sheetData>
    <row r="1" spans="1:32" ht="9" customHeight="1" x14ac:dyDescent="0.2">
      <c r="X1" s="27"/>
      <c r="Y1" s="27"/>
    </row>
    <row r="2" spans="1:32" ht="8.2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11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utokt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1-Tor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306</v>
      </c>
      <c r="N12" s="1" t="str">
        <f>PROPER(TEXT(M12,"ddd"))</f>
        <v>Tor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2-Fre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307</v>
      </c>
      <c r="N13" s="1" t="str">
        <f t="shared" ref="N13:N28" si="5">PROPER(TEXT(M13,"ddd"))</f>
        <v>Fre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3-Lör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308</v>
      </c>
      <c r="N14" s="1" t="str">
        <f t="shared" si="5"/>
        <v>Lör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4-Sön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309</v>
      </c>
      <c r="N15" s="1" t="str">
        <f t="shared" si="5"/>
        <v>Sön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5-Mån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310</v>
      </c>
      <c r="N16" s="1" t="str">
        <f t="shared" si="5"/>
        <v>Mån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6-Tis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311</v>
      </c>
      <c r="N17" s="1" t="str">
        <f t="shared" si="5"/>
        <v>Tis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7-Ons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312</v>
      </c>
      <c r="N18" s="1" t="str">
        <f t="shared" si="5"/>
        <v>Ons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8-Tor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313</v>
      </c>
      <c r="N19" s="1" t="str">
        <f t="shared" si="5"/>
        <v>Tor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9-Fre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314</v>
      </c>
      <c r="N20" s="1" t="str">
        <f t="shared" si="5"/>
        <v>Fre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10-Lör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315</v>
      </c>
      <c r="N21" s="1" t="str">
        <f t="shared" si="5"/>
        <v>Lör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11-Sön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316</v>
      </c>
      <c r="N22" s="1" t="str">
        <f t="shared" si="5"/>
        <v>Sön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12-Mån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317</v>
      </c>
      <c r="N23" s="1" t="str">
        <f t="shared" si="5"/>
        <v>Mån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13-Tis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318</v>
      </c>
      <c r="N24" s="1" t="str">
        <f t="shared" si="5"/>
        <v>Tis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14-Ons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319</v>
      </c>
      <c r="N25" s="1" t="str">
        <f t="shared" si="5"/>
        <v>Ons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15-Tor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320</v>
      </c>
      <c r="N26" s="1" t="str">
        <f t="shared" si="5"/>
        <v>Tor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16-Fre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321</v>
      </c>
      <c r="N27" s="1" t="str">
        <f t="shared" si="5"/>
        <v>Fre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17-Lör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322</v>
      </c>
      <c r="N28" s="1" t="str">
        <f t="shared" si="5"/>
        <v>Lör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18-Sön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323</v>
      </c>
      <c r="N29" s="1" t="str">
        <f t="shared" ref="N29:N42" si="24">PROPER(TEXT(M29,"ddd"))</f>
        <v>Sön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19-Mån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324</v>
      </c>
      <c r="N30" s="1" t="str">
        <f t="shared" si="24"/>
        <v>Mån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20-Tis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325</v>
      </c>
      <c r="N31" s="1" t="str">
        <f t="shared" si="24"/>
        <v>Tis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21-Ons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326</v>
      </c>
      <c r="N32" s="1" t="str">
        <f t="shared" si="24"/>
        <v>Ons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22-Tor</v>
      </c>
      <c r="B33" s="21"/>
      <c r="C33" s="21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327</v>
      </c>
      <c r="N33" s="1" t="str">
        <f t="shared" si="24"/>
        <v>Tor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23-Fre</v>
      </c>
      <c r="B34" s="21"/>
      <c r="C34" s="21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328</v>
      </c>
      <c r="N34" s="1" t="str">
        <f t="shared" si="24"/>
        <v>Fre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24-Lör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329</v>
      </c>
      <c r="N35" s="1" t="str">
        <f t="shared" si="24"/>
        <v>Lör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25-Sön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330</v>
      </c>
      <c r="N36" s="1" t="str">
        <f t="shared" si="24"/>
        <v>Sön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26-Mån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331</v>
      </c>
      <c r="N37" s="1" t="str">
        <f t="shared" si="24"/>
        <v>Mån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27-Tis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332</v>
      </c>
      <c r="N38" s="1" t="str">
        <f t="shared" si="24"/>
        <v>Tis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28-Ons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333</v>
      </c>
      <c r="N39" s="1" t="str">
        <f t="shared" si="24"/>
        <v>Ons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29-Tor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334</v>
      </c>
      <c r="N40" s="1" t="str">
        <f t="shared" si="24"/>
        <v>Tor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30-Fre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335</v>
      </c>
      <c r="N41" s="1" t="str">
        <f t="shared" si="24"/>
        <v>Fre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336</v>
      </c>
      <c r="N42" s="1" t="str">
        <f t="shared" si="24"/>
        <v>Lör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IF(P53="","",#REF!+P53)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4"/>
  <dimension ref="A1:AG63"/>
  <sheetViews>
    <sheetView showGridLines="0" workbookViewId="0">
      <selection activeCell="C16" sqref="C16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8.28515625" style="1" customWidth="1"/>
    <col min="7" max="7" width="6.42578125" style="1" customWidth="1"/>
    <col min="8" max="8" width="6.28515625" style="1" customWidth="1"/>
    <col min="9" max="9" width="6.140625" style="1" customWidth="1"/>
    <col min="10" max="10" width="29.71093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3.42578125" style="1" hidden="1" customWidth="1"/>
    <col min="17" max="17" width="4.42578125" style="1" hidden="1" customWidth="1"/>
    <col min="18" max="18" width="3" style="1" hidden="1" customWidth="1"/>
    <col min="19" max="19" width="3" style="4" hidden="1" customWidth="1"/>
    <col min="20" max="20" width="3" style="1" hidden="1" customWidth="1"/>
    <col min="21" max="21" width="4" style="1" hidden="1" customWidth="1"/>
    <col min="22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1" width="4" style="1" hidden="1" customWidth="1"/>
    <col min="32" max="33" width="9.140625" style="1" hidden="1" customWidth="1"/>
    <col min="34" max="16384" width="9.140625" style="1"/>
  </cols>
  <sheetData>
    <row r="1" spans="1:32" ht="8.25" customHeight="1" x14ac:dyDescent="0.2">
      <c r="X1" s="27"/>
      <c r="Y1" s="27"/>
    </row>
    <row r="2" spans="1:32" ht="7.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12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utnov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1-Lör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336</v>
      </c>
      <c r="N12" s="1" t="str">
        <f>PROPER(TEXT(M12,"ddd"))</f>
        <v>Lör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2-Sön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337</v>
      </c>
      <c r="N13" s="1" t="str">
        <f t="shared" ref="N13:N28" si="5">PROPER(TEXT(M13,"ddd"))</f>
        <v>Sön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3-Mån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338</v>
      </c>
      <c r="N14" s="1" t="str">
        <f t="shared" si="5"/>
        <v>Mån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4-Tis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339</v>
      </c>
      <c r="N15" s="1" t="str">
        <f t="shared" si="5"/>
        <v>Tis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5-Ons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340</v>
      </c>
      <c r="N16" s="1" t="str">
        <f t="shared" si="5"/>
        <v>Ons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6-Tor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341</v>
      </c>
      <c r="N17" s="1" t="str">
        <f t="shared" si="5"/>
        <v>Tor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7-Fre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342</v>
      </c>
      <c r="N18" s="1" t="str">
        <f t="shared" si="5"/>
        <v>Fre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8-Lör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343</v>
      </c>
      <c r="N19" s="1" t="str">
        <f t="shared" si="5"/>
        <v>Lör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9-Sön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344</v>
      </c>
      <c r="N20" s="1" t="str">
        <f t="shared" si="5"/>
        <v>Sön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10-Mån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345</v>
      </c>
      <c r="N21" s="1" t="str">
        <f t="shared" si="5"/>
        <v>Mån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11-Tis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346</v>
      </c>
      <c r="N22" s="1" t="str">
        <f t="shared" si="5"/>
        <v>Tis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12-Ons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347</v>
      </c>
      <c r="N23" s="1" t="str">
        <f t="shared" si="5"/>
        <v>Ons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13-Tor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348</v>
      </c>
      <c r="N24" s="1" t="str">
        <f t="shared" si="5"/>
        <v>Tor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14-Fre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349</v>
      </c>
      <c r="N25" s="1" t="str">
        <f t="shared" si="5"/>
        <v>Fre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15-Lör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350</v>
      </c>
      <c r="N26" s="1" t="str">
        <f t="shared" si="5"/>
        <v>Lör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16-Sön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351</v>
      </c>
      <c r="N27" s="1" t="str">
        <f t="shared" si="5"/>
        <v>Sön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17-Mån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352</v>
      </c>
      <c r="N28" s="1" t="str">
        <f t="shared" si="5"/>
        <v>Mån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18-Tis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353</v>
      </c>
      <c r="N29" s="1" t="str">
        <f t="shared" ref="N29:N42" si="24">PROPER(TEXT(M29,"ddd"))</f>
        <v>Tis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19-Ons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354</v>
      </c>
      <c r="N30" s="1" t="str">
        <f t="shared" si="24"/>
        <v>Ons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20-Tor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355</v>
      </c>
      <c r="N31" s="1" t="str">
        <f t="shared" si="24"/>
        <v>Tor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21-Fre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356</v>
      </c>
      <c r="N32" s="1" t="str">
        <f t="shared" si="24"/>
        <v>Fre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22-Lör</v>
      </c>
      <c r="B33" s="21"/>
      <c r="C33" s="21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357</v>
      </c>
      <c r="N33" s="1" t="str">
        <f t="shared" si="24"/>
        <v>Lör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23-Sön</v>
      </c>
      <c r="B34" s="62"/>
      <c r="C34" s="62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358</v>
      </c>
      <c r="N34" s="1" t="str">
        <f t="shared" si="24"/>
        <v>Sön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24-Mån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359</v>
      </c>
      <c r="N35" s="1" t="str">
        <f t="shared" si="24"/>
        <v>Mån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25-Tis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360</v>
      </c>
      <c r="N36" s="1" t="str">
        <f t="shared" si="24"/>
        <v>Tis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26-Ons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361</v>
      </c>
      <c r="N37" s="1" t="str">
        <f t="shared" si="24"/>
        <v>Ons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27-Tor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362</v>
      </c>
      <c r="N38" s="1" t="str">
        <f t="shared" si="24"/>
        <v>Tor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28-Fre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363</v>
      </c>
      <c r="N39" s="1" t="str">
        <f t="shared" si="24"/>
        <v>Fre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29-Lör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364</v>
      </c>
      <c r="N40" s="1" t="str">
        <f t="shared" si="24"/>
        <v>Lör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30-Sön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365</v>
      </c>
      <c r="N41" s="1" t="str">
        <f t="shared" si="24"/>
        <v>Sön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31-Mån</v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366</v>
      </c>
      <c r="N42" s="1" t="str">
        <f t="shared" si="24"/>
        <v>Mån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 t="shared" ref="Q48:Q53" si="40">IF(P48="","",P47+P48)</f>
        <v/>
      </c>
      <c r="R48" s="1" t="str">
        <f t="shared" ref="R48:R53" si="41">IF(P48="","",INT(Q48/60))</f>
        <v/>
      </c>
      <c r="S48" s="4" t="str">
        <f t="shared" ref="S48:S53" si="42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 t="shared" si="40"/>
        <v/>
      </c>
      <c r="R49" s="1" t="str">
        <f t="shared" si="41"/>
        <v/>
      </c>
      <c r="S49" s="4" t="str">
        <f t="shared" si="42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 t="shared" si="40"/>
        <v/>
      </c>
      <c r="R50" s="1" t="str">
        <f t="shared" si="41"/>
        <v/>
      </c>
      <c r="S50" s="4" t="str">
        <f t="shared" si="42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 t="shared" si="40"/>
        <v/>
      </c>
      <c r="R51" s="1" t="str">
        <f t="shared" si="41"/>
        <v/>
      </c>
      <c r="S51" s="4" t="str">
        <f t="shared" si="42"/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 t="shared" si="40"/>
        <v/>
      </c>
      <c r="R52" s="1" t="str">
        <f t="shared" si="41"/>
        <v/>
      </c>
      <c r="S52" s="4" t="str">
        <f t="shared" si="42"/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 t="shared" si="40"/>
        <v/>
      </c>
      <c r="R53" s="1" t="str">
        <f t="shared" si="41"/>
        <v/>
      </c>
      <c r="S53" s="4" t="str">
        <f t="shared" si="42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1:L24"/>
  <sheetViews>
    <sheetView showGridLines="0" tabSelected="1" workbookViewId="0">
      <selection activeCell="B22" sqref="B22"/>
    </sheetView>
  </sheetViews>
  <sheetFormatPr defaultRowHeight="12.75" x14ac:dyDescent="0.2"/>
  <cols>
    <col min="1" max="1" width="3.28515625" customWidth="1"/>
    <col min="2" max="2" width="30.140625" customWidth="1"/>
    <col min="3" max="3" width="23.28515625" customWidth="1"/>
    <col min="9" max="9" width="8.85546875" hidden="1" customWidth="1"/>
    <col min="10" max="10" width="2.140625" hidden="1" customWidth="1"/>
    <col min="11" max="11" width="3.42578125" hidden="1" customWidth="1"/>
    <col min="12" max="12" width="8.85546875" hidden="1" customWidth="1"/>
  </cols>
  <sheetData>
    <row r="1" spans="2:11" ht="13.5" thickBot="1" x14ac:dyDescent="0.25"/>
    <row r="2" spans="2:11" ht="13.5" thickBot="1" x14ac:dyDescent="0.25">
      <c r="B2" s="60" t="s">
        <v>20</v>
      </c>
      <c r="C2" s="63"/>
      <c r="D2" s="30"/>
      <c r="I2" s="2"/>
      <c r="K2" s="2"/>
    </row>
    <row r="3" spans="2:11" ht="13.5" thickBot="1" x14ac:dyDescent="0.25">
      <c r="B3" s="60" t="s">
        <v>21</v>
      </c>
      <c r="C3" s="69"/>
      <c r="D3" s="31"/>
      <c r="E3" s="32"/>
    </row>
    <row r="4" spans="2:11" ht="6" customHeight="1" x14ac:dyDescent="0.2">
      <c r="B4" s="24"/>
      <c r="C4" s="1"/>
    </row>
    <row r="5" spans="2:11" x14ac:dyDescent="0.2">
      <c r="B5" s="24"/>
      <c r="C5" s="24" t="s">
        <v>22</v>
      </c>
      <c r="D5" s="26"/>
    </row>
    <row r="6" spans="2:11" x14ac:dyDescent="0.2">
      <c r="B6" s="24"/>
      <c r="C6" s="24" t="s">
        <v>23</v>
      </c>
      <c r="D6" s="21"/>
      <c r="E6" s="1" t="s">
        <v>24</v>
      </c>
      <c r="F6" s="1"/>
    </row>
    <row r="7" spans="2:11" x14ac:dyDescent="0.2">
      <c r="B7" s="24"/>
      <c r="C7" s="24" t="s">
        <v>25</v>
      </c>
      <c r="D7" s="26"/>
      <c r="E7" s="57" t="s">
        <v>26</v>
      </c>
      <c r="F7" s="58"/>
    </row>
    <row r="8" spans="2:11" ht="6" customHeight="1" x14ac:dyDescent="0.2">
      <c r="B8" s="25"/>
    </row>
    <row r="9" spans="2:11" ht="10.5" customHeight="1" x14ac:dyDescent="0.2"/>
    <row r="10" spans="2:11" x14ac:dyDescent="0.2">
      <c r="B10" s="38" t="s">
        <v>27</v>
      </c>
    </row>
    <row r="11" spans="2:11" x14ac:dyDescent="0.2">
      <c r="B11" s="1" t="s">
        <v>28</v>
      </c>
      <c r="C11" s="1"/>
      <c r="D11" s="1"/>
      <c r="E11" s="1"/>
      <c r="F11" s="1"/>
    </row>
    <row r="12" spans="2:11" x14ac:dyDescent="0.2">
      <c r="B12" s="1" t="s">
        <v>29</v>
      </c>
      <c r="C12" s="1"/>
      <c r="D12" s="1"/>
      <c r="G12" s="1"/>
      <c r="H12" s="1"/>
    </row>
    <row r="13" spans="2:11" x14ac:dyDescent="0.2">
      <c r="B13" s="1" t="s">
        <v>30</v>
      </c>
      <c r="C13" s="1"/>
      <c r="D13" s="1"/>
      <c r="E13" s="1"/>
    </row>
    <row r="14" spans="2:11" x14ac:dyDescent="0.2">
      <c r="B14" s="1" t="s">
        <v>31</v>
      </c>
      <c r="E14" s="1"/>
    </row>
    <row r="15" spans="2:11" x14ac:dyDescent="0.2">
      <c r="B15" s="39" t="s">
        <v>32</v>
      </c>
      <c r="C15" s="40"/>
      <c r="D15" s="40"/>
      <c r="G15" s="1"/>
    </row>
    <row r="16" spans="2:11" x14ac:dyDescent="0.2">
      <c r="B16" s="39" t="s">
        <v>33</v>
      </c>
      <c r="C16" s="40"/>
      <c r="H16" s="1"/>
    </row>
    <row r="18" spans="2:10" x14ac:dyDescent="0.2">
      <c r="B18" s="38" t="s">
        <v>34</v>
      </c>
      <c r="C18" s="1"/>
      <c r="J18" s="33"/>
    </row>
    <row r="19" spans="2:10" ht="16.5" thickBot="1" x14ac:dyDescent="0.3">
      <c r="B19" s="1" t="s">
        <v>35</v>
      </c>
      <c r="C19" s="1"/>
      <c r="G19" s="37"/>
      <c r="J19" s="35"/>
    </row>
    <row r="20" spans="2:10" ht="13.5" thickBot="1" x14ac:dyDescent="0.25">
      <c r="B20" s="24" t="s">
        <v>81</v>
      </c>
      <c r="F20" s="58"/>
      <c r="J20" s="34"/>
    </row>
    <row r="21" spans="2:10" ht="13.5" thickBot="1" x14ac:dyDescent="0.25">
      <c r="B21" s="70" t="s">
        <v>82</v>
      </c>
      <c r="J21" s="36" t="s">
        <v>67</v>
      </c>
    </row>
    <row r="24" spans="2:10" x14ac:dyDescent="0.2">
      <c r="G24" s="58"/>
    </row>
  </sheetData>
  <phoneticPr fontId="0" type="noConversion"/>
  <printOptions gridLinesSet="0"/>
  <pageMargins left="0.75" right="0.75" top="1" bottom="1" header="0.5" footer="0.5"/>
  <pageSetup paperSize="9" orientation="landscape" horizontalDpi="4294967292" verticalDpi="4294967292" r:id="rId1"/>
  <headerFooter alignWithMargins="0">
    <oddHeader>&amp;A</oddHeader>
    <oddFooter>Sida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G63"/>
  <sheetViews>
    <sheetView showGridLines="0" workbookViewId="0">
      <selection activeCell="G13" sqref="G13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28515625" style="1" customWidth="1"/>
    <col min="5" max="5" width="5.85546875" style="1" customWidth="1"/>
    <col min="6" max="6" width="7.42578125" style="1" customWidth="1"/>
    <col min="7" max="7" width="8" style="1" customWidth="1"/>
    <col min="8" max="9" width="7.140625" style="1" customWidth="1"/>
    <col min="10" max="10" width="27.5703125" style="1" customWidth="1"/>
    <col min="11" max="11" width="3.7109375" style="1" hidden="1" customWidth="1"/>
    <col min="12" max="12" width="2.28515625" style="1" hidden="1" customWidth="1"/>
    <col min="13" max="13" width="12.140625" style="1" hidden="1" customWidth="1"/>
    <col min="14" max="14" width="4.42578125" style="1" hidden="1" customWidth="1"/>
    <col min="15" max="16" width="10.28515625" style="1" hidden="1" customWidth="1"/>
    <col min="17" max="17" width="4.42578125" style="1" hidden="1" customWidth="1"/>
    <col min="18" max="18" width="3" style="1" hidden="1" customWidth="1"/>
    <col min="19" max="19" width="3" style="4" hidden="1" customWidth="1"/>
    <col min="20" max="20" width="3.7109375" style="1" hidden="1" customWidth="1"/>
    <col min="21" max="21" width="4.85546875" style="1" hidden="1" customWidth="1"/>
    <col min="22" max="22" width="2.42578125" style="1" hidden="1" customWidth="1"/>
    <col min="23" max="23" width="3.7109375" style="1" hidden="1" customWidth="1"/>
    <col min="24" max="25" width="2.42578125" style="27" hidden="1" customWidth="1"/>
    <col min="26" max="26" width="3.7109375" style="1" hidden="1" customWidth="1"/>
    <col min="27" max="28" width="2.42578125" style="1" hidden="1" customWidth="1"/>
    <col min="29" max="29" width="3.7109375" style="1" hidden="1" customWidth="1"/>
    <col min="30" max="31" width="2.42578125" style="1" hidden="1" customWidth="1"/>
    <col min="32" max="32" width="10.28515625" style="1" hidden="1" customWidth="1"/>
    <col min="33" max="33" width="10.140625" style="1" hidden="1" customWidth="1"/>
    <col min="34" max="16384" width="9.140625" style="1"/>
  </cols>
  <sheetData>
    <row r="1" spans="1:33" ht="8.25" customHeight="1" x14ac:dyDescent="0.2"/>
    <row r="2" spans="1:33" ht="9" customHeight="1" x14ac:dyDescent="0.2"/>
    <row r="3" spans="1:33" ht="7.5" customHeight="1" x14ac:dyDescent="0.2"/>
    <row r="4" spans="1:33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42"/>
      <c r="K4" s="6"/>
    </row>
    <row r="5" spans="1:33" ht="13.35" customHeight="1" x14ac:dyDescent="0.2">
      <c r="A5" s="8" t="s">
        <v>38</v>
      </c>
      <c r="B5" s="1">
        <f>namn</f>
        <v>0</v>
      </c>
      <c r="H5" s="9" t="s">
        <v>39</v>
      </c>
      <c r="I5" s="4">
        <v>1</v>
      </c>
      <c r="J5" s="9"/>
    </row>
    <row r="6" spans="1:33" ht="13.35" customHeight="1" x14ac:dyDescent="0.2">
      <c r="A6" s="8" t="s">
        <v>22</v>
      </c>
      <c r="C6" s="1">
        <f>atid</f>
        <v>0</v>
      </c>
    </row>
    <row r="7" spans="1:33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</row>
    <row r="8" spans="1:33" ht="13.35" customHeight="1" x14ac:dyDescent="0.2">
      <c r="F8" s="5"/>
      <c r="H8" s="17" t="s">
        <v>41</v>
      </c>
      <c r="I8" s="18"/>
      <c r="J8" s="19"/>
    </row>
    <row r="9" spans="1:33" ht="13.35" customHeight="1" thickBot="1" x14ac:dyDescent="0.25">
      <c r="C9" s="11" t="s">
        <v>42</v>
      </c>
      <c r="D9" s="12"/>
      <c r="E9" s="12"/>
      <c r="F9" s="13">
        <f>saldo</f>
        <v>0</v>
      </c>
      <c r="Q9" s="5"/>
    </row>
    <row r="10" spans="1:33" ht="13.35" customHeight="1" x14ac:dyDescent="0.2">
      <c r="A10" s="14"/>
      <c r="B10" s="15" t="s">
        <v>43</v>
      </c>
      <c r="C10" s="15"/>
      <c r="D10" s="15" t="s">
        <v>44</v>
      </c>
      <c r="E10" s="52" t="s">
        <v>45</v>
      </c>
      <c r="F10" s="46"/>
      <c r="G10" s="15" t="s">
        <v>46</v>
      </c>
      <c r="H10" s="15"/>
      <c r="I10" s="15" t="s">
        <v>47</v>
      </c>
      <c r="J10" s="16"/>
      <c r="Q10" s="5"/>
    </row>
    <row r="11" spans="1:33" ht="13.35" customHeight="1" thickBot="1" x14ac:dyDescent="0.25">
      <c r="A11" s="17" t="s">
        <v>48</v>
      </c>
      <c r="B11" s="18" t="s">
        <v>49</v>
      </c>
      <c r="C11" s="18" t="s">
        <v>50</v>
      </c>
      <c r="D11" s="18" t="s">
        <v>51</v>
      </c>
      <c r="E11" s="53" t="s">
        <v>51</v>
      </c>
      <c r="F11" s="54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</row>
    <row r="12" spans="1:33" ht="13.35" customHeight="1" x14ac:dyDescent="0.2">
      <c r="A12" s="3" t="str">
        <f>CONCATENATE(IF(LEN(K12)=1,"  ",""),K12,$L$12,PROPER(N12))</f>
        <v xml:space="preserve">  1-Sön</v>
      </c>
      <c r="B12" s="21"/>
      <c r="C12" s="21"/>
      <c r="D12" s="22"/>
      <c r="E12" s="48" t="str">
        <f t="shared" ref="E12:E42" si="0">P12</f>
        <v/>
      </c>
      <c r="F12" s="49" t="str">
        <f t="shared" ref="F12:F27" si="1"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1</v>
      </c>
      <c r="N12" s="1" t="str">
        <f>PROPER(TEXT(M12,"ddd"))</f>
        <v>Sön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2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  <c r="AG12" s="6"/>
    </row>
    <row r="13" spans="1:33" ht="13.35" customHeight="1" x14ac:dyDescent="0.2">
      <c r="A13" s="3" t="str">
        <f t="shared" ref="A13:A20" si="3">CONCATENATE(IF(LEN(K13)=1,"  ",""),K13,$L$12,PROPER(N13))</f>
        <v xml:space="preserve">  2-Mån</v>
      </c>
      <c r="B13" s="62"/>
      <c r="C13" s="62"/>
      <c r="D13" s="22"/>
      <c r="E13" s="48" t="str">
        <f t="shared" si="0"/>
        <v/>
      </c>
      <c r="F13" s="49" t="str">
        <f t="shared" si="1"/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2</v>
      </c>
      <c r="N13" s="1" t="str">
        <f t="shared" ref="N13:N28" si="5">PROPER(TEXT(M13,"ddd"))</f>
        <v>Mån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2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25,0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3" ht="13.35" customHeight="1" x14ac:dyDescent="0.2">
      <c r="A14" s="3" t="str">
        <f t="shared" si="3"/>
        <v xml:space="preserve">  3-Tis</v>
      </c>
      <c r="B14" s="21"/>
      <c r="C14" s="21"/>
      <c r="D14" s="22"/>
      <c r="E14" s="48" t="str">
        <f t="shared" si="0"/>
        <v/>
      </c>
      <c r="F14" s="49" t="str">
        <f t="shared" si="1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3</v>
      </c>
      <c r="N14" s="1" t="str">
        <f t="shared" si="5"/>
        <v>Tis</v>
      </c>
      <c r="O14" s="1">
        <f t="shared" si="6"/>
        <v>0</v>
      </c>
      <c r="P14" s="1" t="str">
        <f t="shared" si="7"/>
        <v/>
      </c>
      <c r="Q14" s="1">
        <f t="shared" si="2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25,0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3" ht="13.35" customHeight="1" x14ac:dyDescent="0.2">
      <c r="A15" s="3" t="str">
        <f t="shared" si="3"/>
        <v xml:space="preserve">  4-Ons</v>
      </c>
      <c r="B15" s="21"/>
      <c r="C15" s="21"/>
      <c r="D15" s="22"/>
      <c r="E15" s="48" t="str">
        <f t="shared" si="0"/>
        <v/>
      </c>
      <c r="F15" s="49" t="str">
        <f t="shared" si="1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4</v>
      </c>
      <c r="N15" s="1" t="str">
        <f t="shared" si="5"/>
        <v>Ons</v>
      </c>
      <c r="O15" s="1">
        <f t="shared" si="6"/>
        <v>0</v>
      </c>
      <c r="P15" s="1" t="str">
        <f t="shared" si="7"/>
        <v/>
      </c>
      <c r="Q15" s="1">
        <f t="shared" si="2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25,0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3" ht="13.35" customHeight="1" x14ac:dyDescent="0.2">
      <c r="A16" s="3" t="str">
        <f t="shared" si="3"/>
        <v xml:space="preserve">  5-Tor</v>
      </c>
      <c r="B16" s="21"/>
      <c r="C16" s="21"/>
      <c r="D16" s="22"/>
      <c r="E16" s="48" t="str">
        <f t="shared" si="0"/>
        <v/>
      </c>
      <c r="F16" s="49" t="str">
        <f t="shared" si="1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5</v>
      </c>
      <c r="N16" s="1" t="str">
        <f t="shared" si="5"/>
        <v>Tor</v>
      </c>
      <c r="O16" s="1">
        <f t="shared" si="6"/>
        <v>0</v>
      </c>
      <c r="P16" s="1" t="str">
        <f t="shared" si="7"/>
        <v/>
      </c>
      <c r="Q16" s="1">
        <f t="shared" si="2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25,0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3"/>
        <v xml:space="preserve">  6-Fre</v>
      </c>
      <c r="B17" s="21"/>
      <c r="C17" s="21"/>
      <c r="D17" s="22"/>
      <c r="E17" s="48" t="str">
        <f t="shared" si="0"/>
        <v/>
      </c>
      <c r="F17" s="49" t="str">
        <f t="shared" si="1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6</v>
      </c>
      <c r="N17" s="1" t="str">
        <f t="shared" si="5"/>
        <v>Fre</v>
      </c>
      <c r="O17" s="1">
        <f t="shared" si="6"/>
        <v>0</v>
      </c>
      <c r="P17" s="1" t="str">
        <f t="shared" si="7"/>
        <v/>
      </c>
      <c r="Q17" s="1">
        <f t="shared" si="2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25,0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3"/>
        <v xml:space="preserve">  7-Lör</v>
      </c>
      <c r="B18" s="21"/>
      <c r="C18" s="21"/>
      <c r="D18" s="43"/>
      <c r="E18" s="48" t="str">
        <f t="shared" si="0"/>
        <v/>
      </c>
      <c r="F18" s="49" t="str">
        <f t="shared" si="1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7</v>
      </c>
      <c r="N18" s="1" t="str">
        <f t="shared" si="5"/>
        <v>Lör</v>
      </c>
      <c r="O18" s="1">
        <f t="shared" si="6"/>
        <v>0</v>
      </c>
      <c r="P18" s="1" t="str">
        <f t="shared" si="7"/>
        <v/>
      </c>
      <c r="Q18" s="1">
        <f t="shared" si="2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25,0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3"/>
        <v xml:space="preserve">  8-Sön</v>
      </c>
      <c r="B19" s="21"/>
      <c r="C19" s="21"/>
      <c r="D19" s="22"/>
      <c r="E19" s="48" t="str">
        <f t="shared" si="0"/>
        <v/>
      </c>
      <c r="F19" s="49" t="str">
        <f t="shared" si="1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8</v>
      </c>
      <c r="N19" s="1" t="str">
        <f t="shared" si="5"/>
        <v>Sön</v>
      </c>
      <c r="O19" s="1">
        <f t="shared" si="6"/>
        <v>0</v>
      </c>
      <c r="P19" s="1" t="str">
        <f t="shared" si="7"/>
        <v/>
      </c>
      <c r="Q19" s="1">
        <f t="shared" si="2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25,0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3"/>
        <v xml:space="preserve">  9-Mån</v>
      </c>
      <c r="B20" s="21"/>
      <c r="C20" s="21"/>
      <c r="D20" s="22"/>
      <c r="E20" s="48" t="str">
        <f t="shared" si="0"/>
        <v/>
      </c>
      <c r="F20" s="49" t="str">
        <f t="shared" si="1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9</v>
      </c>
      <c r="N20" s="1" t="str">
        <f t="shared" si="5"/>
        <v>Mån</v>
      </c>
      <c r="O20" s="1">
        <f t="shared" si="6"/>
        <v>0</v>
      </c>
      <c r="P20" s="1" t="str">
        <f t="shared" si="7"/>
        <v/>
      </c>
      <c r="Q20" s="1">
        <f t="shared" si="2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25,0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28" si="20">CONCATENATE(K21,$L$12,PROPER(N21))</f>
        <v>10-Tis</v>
      </c>
      <c r="B21" s="21"/>
      <c r="C21" s="21"/>
      <c r="D21" s="22"/>
      <c r="E21" s="48" t="str">
        <f t="shared" si="0"/>
        <v/>
      </c>
      <c r="F21" s="49" t="str">
        <f t="shared" si="1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10</v>
      </c>
      <c r="N21" s="1" t="str">
        <f t="shared" si="5"/>
        <v>Tis</v>
      </c>
      <c r="O21" s="1">
        <f t="shared" si="6"/>
        <v>0</v>
      </c>
      <c r="P21" s="1" t="str">
        <f t="shared" si="7"/>
        <v/>
      </c>
      <c r="Q21" s="1">
        <f t="shared" si="2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25,0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11-Ons</v>
      </c>
      <c r="B22" s="21"/>
      <c r="C22" s="21"/>
      <c r="D22" s="22"/>
      <c r="E22" s="48" t="str">
        <f t="shared" si="0"/>
        <v/>
      </c>
      <c r="F22" s="49" t="str">
        <f t="shared" si="1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11</v>
      </c>
      <c r="N22" s="1" t="str">
        <f t="shared" si="5"/>
        <v>Ons</v>
      </c>
      <c r="O22" s="1">
        <f t="shared" si="6"/>
        <v>0</v>
      </c>
      <c r="P22" s="1" t="str">
        <f t="shared" si="7"/>
        <v/>
      </c>
      <c r="Q22" s="1">
        <f t="shared" si="2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25,0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12-Tor</v>
      </c>
      <c r="B23" s="21"/>
      <c r="C23" s="21"/>
      <c r="D23" s="22"/>
      <c r="E23" s="48" t="str">
        <f t="shared" si="0"/>
        <v/>
      </c>
      <c r="F23" s="49" t="str">
        <f t="shared" si="1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12</v>
      </c>
      <c r="N23" s="1" t="str">
        <f t="shared" si="5"/>
        <v>Tor</v>
      </c>
      <c r="O23" s="1">
        <f t="shared" si="6"/>
        <v>0</v>
      </c>
      <c r="P23" s="1" t="str">
        <f t="shared" si="7"/>
        <v/>
      </c>
      <c r="Q23" s="1">
        <f t="shared" si="2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25,0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13-Fre</v>
      </c>
      <c r="B24" s="21"/>
      <c r="C24" s="21"/>
      <c r="D24" s="22"/>
      <c r="E24" s="48" t="str">
        <f t="shared" si="0"/>
        <v/>
      </c>
      <c r="F24" s="49" t="str">
        <f t="shared" si="1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13</v>
      </c>
      <c r="N24" s="1" t="str">
        <f t="shared" si="5"/>
        <v>Fre</v>
      </c>
      <c r="O24" s="1">
        <f t="shared" si="6"/>
        <v>0</v>
      </c>
      <c r="P24" s="1" t="str">
        <f t="shared" si="7"/>
        <v/>
      </c>
      <c r="Q24" s="1">
        <f t="shared" si="2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25,0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14-Lör</v>
      </c>
      <c r="B25" s="21"/>
      <c r="C25" s="21"/>
      <c r="D25" s="22"/>
      <c r="E25" s="48" t="str">
        <f t="shared" si="0"/>
        <v/>
      </c>
      <c r="F25" s="49" t="str">
        <f t="shared" si="1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14</v>
      </c>
      <c r="N25" s="1" t="str">
        <f t="shared" si="5"/>
        <v>Lör</v>
      </c>
      <c r="O25" s="1">
        <f t="shared" si="6"/>
        <v>0</v>
      </c>
      <c r="P25" s="1" t="str">
        <f t="shared" si="7"/>
        <v/>
      </c>
      <c r="Q25" s="1">
        <f t="shared" si="2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25,0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15-Sön</v>
      </c>
      <c r="B26" s="21"/>
      <c r="C26" s="21"/>
      <c r="D26" s="22"/>
      <c r="E26" s="48" t="str">
        <f t="shared" si="0"/>
        <v/>
      </c>
      <c r="F26" s="49" t="str">
        <f t="shared" si="1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15</v>
      </c>
      <c r="N26" s="1" t="str">
        <f t="shared" si="5"/>
        <v>Sön</v>
      </c>
      <c r="O26" s="1">
        <f t="shared" si="6"/>
        <v>0</v>
      </c>
      <c r="P26" s="1" t="str">
        <f t="shared" si="7"/>
        <v/>
      </c>
      <c r="Q26" s="1">
        <f t="shared" si="2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25,0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16-Mån</v>
      </c>
      <c r="B27" s="21"/>
      <c r="C27" s="21"/>
      <c r="D27" s="22"/>
      <c r="E27" s="48" t="str">
        <f t="shared" si="0"/>
        <v/>
      </c>
      <c r="F27" s="49" t="str">
        <f t="shared" si="1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16</v>
      </c>
      <c r="N27" s="1" t="str">
        <f t="shared" si="5"/>
        <v>Mån</v>
      </c>
      <c r="O27" s="1">
        <f t="shared" si="6"/>
        <v>0</v>
      </c>
      <c r="P27" s="1" t="str">
        <f t="shared" si="7"/>
        <v/>
      </c>
      <c r="Q27" s="1">
        <f t="shared" si="2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25,0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17-Tis</v>
      </c>
      <c r="B28" s="21"/>
      <c r="C28" s="21"/>
      <c r="D28" s="22"/>
      <c r="E28" s="48" t="str">
        <f t="shared" si="0"/>
        <v/>
      </c>
      <c r="F28" s="49" t="str">
        <f t="shared" ref="F28:F42" si="21">IF(B28="","",CONCATENATE(IF(Q28&lt;0,"-",""),R28,".",IF(LEN(S28)=1,"0",""),S28))</f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17</v>
      </c>
      <c r="N28" s="1" t="str">
        <f t="shared" si="5"/>
        <v>Tis</v>
      </c>
      <c r="O28" s="1">
        <f t="shared" si="6"/>
        <v>0</v>
      </c>
      <c r="P28" s="1" t="str">
        <f t="shared" si="7"/>
        <v/>
      </c>
      <c r="Q28" s="1">
        <f t="shared" ref="Q28:Q42" si="22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25,0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ref="A29:A39" si="23">CONCATENATE(K29,$L$12,PROPER(N29))</f>
        <v>18-Ons</v>
      </c>
      <c r="B29" s="21"/>
      <c r="C29" s="21"/>
      <c r="D29" s="22"/>
      <c r="E29" s="48" t="str">
        <f t="shared" si="0"/>
        <v/>
      </c>
      <c r="F29" s="49" t="str">
        <f t="shared" si="21"/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>(DATE(I$4,I$5,K28+1))</f>
        <v>18</v>
      </c>
      <c r="N29" s="1" t="str">
        <f t="shared" ref="N29:N42" si="24">PROPER(TEXT(M29,"ddd"))</f>
        <v>Ons</v>
      </c>
      <c r="O29" s="1">
        <f>IF(LEFT(N29,1)="L",0,IF(LEFT(N29,1)="S",0,IF(AF29=0,0,IF(B29="",0,IF(B29=C29,0,IF(D29="",30,D29))))))</f>
        <v>0</v>
      </c>
      <c r="P29" s="1" t="str">
        <f t="shared" ref="P29:P39" si="25">IF(C29="","",60*(IF(LEN(C29)=4,LEFT(C29,1),LEFT(C29,2))-IF(LEN(B29)=4,LEFT(B29,1),LEFT(B29,2)))+RIGHT(C29,2)-RIGHT(B29,2)-O29-AF29)</f>
        <v/>
      </c>
      <c r="Q29" s="1">
        <f t="shared" si="22"/>
        <v>0</v>
      </c>
      <c r="R29" s="1">
        <f t="shared" ref="R29:R42" si="26">IF(P29="",R28,IF(ABS(Q29)&lt;60,0,INT(ABS(Q29)/60)))</f>
        <v>0</v>
      </c>
      <c r="S29" s="4">
        <f t="shared" ref="S29:S42" si="27">IF(P29="",S28,IF(ABS(Q29)&lt;60,ABS(Q29),ABS(Q29)-R29*60))</f>
        <v>0</v>
      </c>
      <c r="U29" s="1">
        <f t="shared" ref="U29:U42" si="28">IF(G29="",0,60*(IF(LEN(G29)=4,LEFT(G29,1),LEFT(G29,2)))+RIGHT(G29,2))</f>
        <v>0</v>
      </c>
      <c r="V29" s="1">
        <f t="shared" ref="V29:V42" si="29">INT(U29/60)</f>
        <v>0</v>
      </c>
      <c r="W29" s="4">
        <f t="shared" ref="W29:W42" si="30">U29-V29*60</f>
        <v>0</v>
      </c>
      <c r="X29" s="27">
        <f t="shared" ref="X29:X42" si="31">IF(H29="",0,IF(LEN(H29)=4,60*LEFT(H29,1)+RIGHT(H29,2),IF(LEN(H29)=3,RIGHT(H29,2))))</f>
        <v>0</v>
      </c>
      <c r="Y29" s="27">
        <f t="shared" ref="Y29:Y43" si="32">INT(X29/60)</f>
        <v>0</v>
      </c>
      <c r="Z29" s="4">
        <f t="shared" ref="Z29:Z43" si="33">X29-Y29*60</f>
        <v>0</v>
      </c>
      <c r="AA29" s="1">
        <f t="shared" ref="AA29:AA42" si="34">IF(I29="",0,60*(IF(LEN(I29)=4,LEFT(I29,1),LEFT(I29,2)))+RIGHT(I29,2))</f>
        <v>0</v>
      </c>
      <c r="AB29" s="1">
        <f t="shared" ref="AB29:AB43" si="35">INT(AA29/60)</f>
        <v>0</v>
      </c>
      <c r="AC29" s="4">
        <f t="shared" ref="AC29:AC43" si="36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25,0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3"/>
        <v>19-Tor</v>
      </c>
      <c r="B30" s="21"/>
      <c r="C30" s="21"/>
      <c r="D30" s="22"/>
      <c r="E30" s="48" t="str">
        <f t="shared" si="0"/>
        <v/>
      </c>
      <c r="F30" s="49" t="str">
        <f t="shared" si="21"/>
        <v/>
      </c>
      <c r="G30" s="67"/>
      <c r="H30" s="67"/>
      <c r="I30" s="67"/>
      <c r="J30" s="26"/>
      <c r="K30" s="1">
        <f t="shared" ref="K30:K42" si="37">K29+1</f>
        <v>19</v>
      </c>
      <c r="L30" s="1" t="s">
        <v>57</v>
      </c>
      <c r="M30" s="6">
        <f t="shared" ref="M30:M42" si="38">(DATE(I$4,I$5,K29+1))</f>
        <v>19</v>
      </c>
      <c r="N30" s="1" t="str">
        <f t="shared" si="24"/>
        <v>Tor</v>
      </c>
      <c r="O30" s="1">
        <f t="shared" ref="O30:O42" si="39">IF(LEFT(N30,1)="L",0,IF(LEFT(N30,1)="S",0,IF(AF30=0,0,IF(B30="",0,IF(B30=C30,0,IF(D30="",30,D30))))))</f>
        <v>0</v>
      </c>
      <c r="P30" s="1" t="str">
        <f t="shared" si="25"/>
        <v/>
      </c>
      <c r="Q30" s="1">
        <f t="shared" si="22"/>
        <v>0</v>
      </c>
      <c r="R30" s="1">
        <f t="shared" si="26"/>
        <v>0</v>
      </c>
      <c r="S30" s="4">
        <f t="shared" si="27"/>
        <v>0</v>
      </c>
      <c r="U30" s="1">
        <f t="shared" si="28"/>
        <v>0</v>
      </c>
      <c r="V30" s="1">
        <f t="shared" si="29"/>
        <v>0</v>
      </c>
      <c r="W30" s="4">
        <f t="shared" si="30"/>
        <v>0</v>
      </c>
      <c r="X30" s="27">
        <f t="shared" si="31"/>
        <v>0</v>
      </c>
      <c r="Y30" s="27">
        <f t="shared" si="32"/>
        <v>0</v>
      </c>
      <c r="Z30" s="4">
        <f t="shared" si="33"/>
        <v>0</v>
      </c>
      <c r="AA30" s="1">
        <f t="shared" si="34"/>
        <v>0</v>
      </c>
      <c r="AB30" s="1">
        <f t="shared" si="35"/>
        <v>0</v>
      </c>
      <c r="AC30" s="4">
        <f t="shared" si="36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25,0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3"/>
        <v>20-Fre</v>
      </c>
      <c r="B31" s="21"/>
      <c r="C31" s="21"/>
      <c r="D31" s="22"/>
      <c r="E31" s="48" t="str">
        <f t="shared" si="0"/>
        <v/>
      </c>
      <c r="F31" s="49" t="str">
        <f t="shared" si="21"/>
        <v/>
      </c>
      <c r="G31" s="67"/>
      <c r="H31" s="67"/>
      <c r="I31" s="67"/>
      <c r="J31" s="26"/>
      <c r="K31" s="1">
        <f t="shared" si="37"/>
        <v>20</v>
      </c>
      <c r="L31" s="1" t="s">
        <v>57</v>
      </c>
      <c r="M31" s="6">
        <f t="shared" si="38"/>
        <v>20</v>
      </c>
      <c r="N31" s="1" t="str">
        <f t="shared" si="24"/>
        <v>Fre</v>
      </c>
      <c r="O31" s="1">
        <f t="shared" si="39"/>
        <v>0</v>
      </c>
      <c r="P31" s="1" t="str">
        <f t="shared" si="25"/>
        <v/>
      </c>
      <c r="Q31" s="1">
        <f t="shared" si="22"/>
        <v>0</v>
      </c>
      <c r="R31" s="1">
        <f t="shared" si="26"/>
        <v>0</v>
      </c>
      <c r="S31" s="4">
        <f t="shared" si="27"/>
        <v>0</v>
      </c>
      <c r="U31" s="1">
        <f t="shared" si="28"/>
        <v>0</v>
      </c>
      <c r="V31" s="1">
        <f t="shared" si="29"/>
        <v>0</v>
      </c>
      <c r="W31" s="4">
        <f t="shared" si="30"/>
        <v>0</v>
      </c>
      <c r="X31" s="27">
        <f t="shared" si="31"/>
        <v>0</v>
      </c>
      <c r="Y31" s="27">
        <f t="shared" si="32"/>
        <v>0</v>
      </c>
      <c r="Z31" s="4">
        <f t="shared" si="33"/>
        <v>0</v>
      </c>
      <c r="AA31" s="1">
        <f t="shared" si="34"/>
        <v>0</v>
      </c>
      <c r="AB31" s="1">
        <f t="shared" si="35"/>
        <v>0</v>
      </c>
      <c r="AC31" s="4">
        <f t="shared" si="36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25,0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3"/>
        <v>21-Lör</v>
      </c>
      <c r="B32" s="21"/>
      <c r="C32" s="21"/>
      <c r="D32" s="22"/>
      <c r="E32" s="48" t="str">
        <f t="shared" si="0"/>
        <v/>
      </c>
      <c r="F32" s="49" t="str">
        <f t="shared" si="21"/>
        <v/>
      </c>
      <c r="G32" s="67"/>
      <c r="H32" s="67"/>
      <c r="I32" s="67"/>
      <c r="J32" s="26"/>
      <c r="K32" s="1">
        <f t="shared" si="37"/>
        <v>21</v>
      </c>
      <c r="L32" s="1" t="s">
        <v>57</v>
      </c>
      <c r="M32" s="6">
        <f t="shared" si="38"/>
        <v>21</v>
      </c>
      <c r="N32" s="1" t="str">
        <f t="shared" si="24"/>
        <v>Lör</v>
      </c>
      <c r="O32" s="1">
        <f t="shared" si="39"/>
        <v>0</v>
      </c>
      <c r="P32" s="1" t="str">
        <f t="shared" si="25"/>
        <v/>
      </c>
      <c r="Q32" s="1">
        <f t="shared" si="22"/>
        <v>0</v>
      </c>
      <c r="R32" s="1">
        <f t="shared" si="26"/>
        <v>0</v>
      </c>
      <c r="S32" s="4">
        <f t="shared" si="27"/>
        <v>0</v>
      </c>
      <c r="U32" s="1">
        <f t="shared" si="28"/>
        <v>0</v>
      </c>
      <c r="V32" s="1">
        <f t="shared" si="29"/>
        <v>0</v>
      </c>
      <c r="W32" s="4">
        <f t="shared" si="30"/>
        <v>0</v>
      </c>
      <c r="X32" s="27">
        <f t="shared" si="31"/>
        <v>0</v>
      </c>
      <c r="Y32" s="27">
        <f t="shared" si="32"/>
        <v>0</v>
      </c>
      <c r="Z32" s="4">
        <f t="shared" si="33"/>
        <v>0</v>
      </c>
      <c r="AA32" s="1">
        <f t="shared" si="34"/>
        <v>0</v>
      </c>
      <c r="AB32" s="1">
        <f t="shared" si="35"/>
        <v>0</v>
      </c>
      <c r="AC32" s="4">
        <f t="shared" si="36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25,0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3"/>
        <v>22-Sön</v>
      </c>
      <c r="B33" s="21"/>
      <c r="C33" s="21"/>
      <c r="D33" s="22"/>
      <c r="E33" s="48" t="str">
        <f t="shared" si="0"/>
        <v/>
      </c>
      <c r="F33" s="49" t="str">
        <f t="shared" si="21"/>
        <v/>
      </c>
      <c r="G33" s="67"/>
      <c r="H33" s="67"/>
      <c r="I33" s="67"/>
      <c r="J33" s="26"/>
      <c r="K33" s="1">
        <f t="shared" si="37"/>
        <v>22</v>
      </c>
      <c r="L33" s="1" t="s">
        <v>57</v>
      </c>
      <c r="M33" s="6">
        <f t="shared" si="38"/>
        <v>22</v>
      </c>
      <c r="N33" s="1" t="str">
        <f t="shared" si="24"/>
        <v>Sön</v>
      </c>
      <c r="O33" s="1">
        <f t="shared" si="39"/>
        <v>0</v>
      </c>
      <c r="P33" s="1" t="str">
        <f t="shared" si="25"/>
        <v/>
      </c>
      <c r="Q33" s="1">
        <f t="shared" si="22"/>
        <v>0</v>
      </c>
      <c r="R33" s="1">
        <f t="shared" si="26"/>
        <v>0</v>
      </c>
      <c r="S33" s="4">
        <f t="shared" si="27"/>
        <v>0</v>
      </c>
      <c r="U33" s="1">
        <f t="shared" si="28"/>
        <v>0</v>
      </c>
      <c r="V33" s="1">
        <f t="shared" si="29"/>
        <v>0</v>
      </c>
      <c r="W33" s="4">
        <f t="shared" si="30"/>
        <v>0</v>
      </c>
      <c r="X33" s="27">
        <f t="shared" si="31"/>
        <v>0</v>
      </c>
      <c r="Y33" s="27">
        <f t="shared" si="32"/>
        <v>0</v>
      </c>
      <c r="Z33" s="4">
        <f t="shared" si="33"/>
        <v>0</v>
      </c>
      <c r="AA33" s="1">
        <f t="shared" si="34"/>
        <v>0</v>
      </c>
      <c r="AB33" s="1">
        <f t="shared" si="35"/>
        <v>0</v>
      </c>
      <c r="AC33" s="4">
        <f t="shared" si="36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25,0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3"/>
        <v>23-Mån</v>
      </c>
      <c r="B34" s="21"/>
      <c r="C34" s="21"/>
      <c r="D34" s="22"/>
      <c r="E34" s="48" t="str">
        <f t="shared" si="0"/>
        <v/>
      </c>
      <c r="F34" s="49" t="str">
        <f t="shared" si="21"/>
        <v/>
      </c>
      <c r="G34" s="67"/>
      <c r="H34" s="67"/>
      <c r="I34" s="67"/>
      <c r="J34" s="26"/>
      <c r="K34" s="1">
        <f t="shared" si="37"/>
        <v>23</v>
      </c>
      <c r="L34" s="1" t="s">
        <v>57</v>
      </c>
      <c r="M34" s="6">
        <f t="shared" si="38"/>
        <v>23</v>
      </c>
      <c r="N34" s="1" t="str">
        <f t="shared" si="24"/>
        <v>Mån</v>
      </c>
      <c r="O34" s="1">
        <f t="shared" si="39"/>
        <v>0</v>
      </c>
      <c r="P34" s="1" t="str">
        <f t="shared" si="25"/>
        <v/>
      </c>
      <c r="Q34" s="1">
        <f t="shared" si="22"/>
        <v>0</v>
      </c>
      <c r="R34" s="1">
        <f t="shared" si="26"/>
        <v>0</v>
      </c>
      <c r="S34" s="4">
        <f t="shared" si="27"/>
        <v>0</v>
      </c>
      <c r="U34" s="1">
        <f t="shared" si="28"/>
        <v>0</v>
      </c>
      <c r="V34" s="1">
        <f t="shared" si="29"/>
        <v>0</v>
      </c>
      <c r="W34" s="4">
        <f t="shared" si="30"/>
        <v>0</v>
      </c>
      <c r="X34" s="27">
        <f t="shared" si="31"/>
        <v>0</v>
      </c>
      <c r="Y34" s="27">
        <f t="shared" si="32"/>
        <v>0</v>
      </c>
      <c r="Z34" s="4">
        <f t="shared" si="33"/>
        <v>0</v>
      </c>
      <c r="AA34" s="1">
        <f t="shared" si="34"/>
        <v>0</v>
      </c>
      <c r="AB34" s="1">
        <f t="shared" si="35"/>
        <v>0</v>
      </c>
      <c r="AC34" s="4">
        <f t="shared" si="36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25,0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3"/>
        <v>24-Tis</v>
      </c>
      <c r="B35" s="21"/>
      <c r="C35" s="21"/>
      <c r="D35" s="22"/>
      <c r="E35" s="48" t="str">
        <f t="shared" si="0"/>
        <v/>
      </c>
      <c r="F35" s="49" t="str">
        <f t="shared" si="21"/>
        <v/>
      </c>
      <c r="G35" s="67"/>
      <c r="H35" s="67"/>
      <c r="I35" s="67"/>
      <c r="J35" s="26"/>
      <c r="K35" s="1">
        <f t="shared" si="37"/>
        <v>24</v>
      </c>
      <c r="L35" s="1" t="s">
        <v>57</v>
      </c>
      <c r="M35" s="6">
        <f t="shared" si="38"/>
        <v>24</v>
      </c>
      <c r="N35" s="1" t="str">
        <f t="shared" si="24"/>
        <v>Tis</v>
      </c>
      <c r="O35" s="1">
        <f t="shared" si="39"/>
        <v>0</v>
      </c>
      <c r="P35" s="1" t="str">
        <f t="shared" si="25"/>
        <v/>
      </c>
      <c r="Q35" s="1">
        <f t="shared" si="22"/>
        <v>0</v>
      </c>
      <c r="R35" s="1">
        <f t="shared" si="26"/>
        <v>0</v>
      </c>
      <c r="S35" s="4">
        <f t="shared" si="27"/>
        <v>0</v>
      </c>
      <c r="U35" s="1">
        <f t="shared" si="28"/>
        <v>0</v>
      </c>
      <c r="V35" s="1">
        <f t="shared" si="29"/>
        <v>0</v>
      </c>
      <c r="W35" s="4">
        <f t="shared" si="30"/>
        <v>0</v>
      </c>
      <c r="X35" s="27">
        <f t="shared" si="31"/>
        <v>0</v>
      </c>
      <c r="Y35" s="27">
        <f t="shared" si="32"/>
        <v>0</v>
      </c>
      <c r="Z35" s="4">
        <f t="shared" si="33"/>
        <v>0</v>
      </c>
      <c r="AA35" s="1">
        <f t="shared" si="34"/>
        <v>0</v>
      </c>
      <c r="AB35" s="1">
        <f t="shared" si="35"/>
        <v>0</v>
      </c>
      <c r="AC35" s="4">
        <f t="shared" si="36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25,0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3"/>
        <v>25-Ons</v>
      </c>
      <c r="B36" s="21"/>
      <c r="C36" s="21"/>
      <c r="D36" s="22"/>
      <c r="E36" s="48" t="str">
        <f t="shared" si="0"/>
        <v/>
      </c>
      <c r="F36" s="49" t="str">
        <f t="shared" si="21"/>
        <v/>
      </c>
      <c r="G36" s="67"/>
      <c r="H36" s="67"/>
      <c r="I36" s="67"/>
      <c r="J36" s="26"/>
      <c r="K36" s="1">
        <f t="shared" si="37"/>
        <v>25</v>
      </c>
      <c r="L36" s="1" t="s">
        <v>57</v>
      </c>
      <c r="M36" s="6">
        <f t="shared" si="38"/>
        <v>25</v>
      </c>
      <c r="N36" s="1" t="str">
        <f t="shared" si="24"/>
        <v>Ons</v>
      </c>
      <c r="O36" s="1">
        <f t="shared" si="39"/>
        <v>0</v>
      </c>
      <c r="P36" s="1" t="str">
        <f t="shared" si="25"/>
        <v/>
      </c>
      <c r="Q36" s="1">
        <f t="shared" si="22"/>
        <v>0</v>
      </c>
      <c r="R36" s="1">
        <f t="shared" si="26"/>
        <v>0</v>
      </c>
      <c r="S36" s="4">
        <f t="shared" si="27"/>
        <v>0</v>
      </c>
      <c r="T36" s="1">
        <f t="shared" ref="T36:T41" si="40">DAY(M36)</f>
        <v>25</v>
      </c>
      <c r="U36" s="1">
        <f t="shared" si="28"/>
        <v>0</v>
      </c>
      <c r="V36" s="1">
        <f t="shared" si="29"/>
        <v>0</v>
      </c>
      <c r="W36" s="4">
        <f t="shared" si="30"/>
        <v>0</v>
      </c>
      <c r="X36" s="27">
        <f t="shared" si="31"/>
        <v>0</v>
      </c>
      <c r="Y36" s="27">
        <f t="shared" si="32"/>
        <v>0</v>
      </c>
      <c r="Z36" s="4">
        <f t="shared" si="33"/>
        <v>0</v>
      </c>
      <c r="AA36" s="1">
        <f t="shared" si="34"/>
        <v>0</v>
      </c>
      <c r="AB36" s="1">
        <f t="shared" si="35"/>
        <v>0</v>
      </c>
      <c r="AC36" s="4">
        <f t="shared" si="36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25,0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 t="shared" si="23"/>
        <v>26-Tor</v>
      </c>
      <c r="B37" s="21"/>
      <c r="C37" s="21"/>
      <c r="D37" s="22"/>
      <c r="E37" s="48" t="str">
        <f t="shared" si="0"/>
        <v/>
      </c>
      <c r="F37" s="49" t="str">
        <f t="shared" si="21"/>
        <v/>
      </c>
      <c r="G37" s="67"/>
      <c r="H37" s="67"/>
      <c r="I37" s="67"/>
      <c r="J37" s="26"/>
      <c r="K37" s="1">
        <f t="shared" si="37"/>
        <v>26</v>
      </c>
      <c r="L37" s="1" t="s">
        <v>57</v>
      </c>
      <c r="M37" s="6">
        <f t="shared" si="38"/>
        <v>26</v>
      </c>
      <c r="N37" s="1" t="str">
        <f t="shared" si="24"/>
        <v>Tor</v>
      </c>
      <c r="O37" s="1">
        <f t="shared" si="39"/>
        <v>0</v>
      </c>
      <c r="P37" s="1" t="str">
        <f t="shared" si="25"/>
        <v/>
      </c>
      <c r="Q37" s="1">
        <f t="shared" si="22"/>
        <v>0</v>
      </c>
      <c r="R37" s="1">
        <f t="shared" si="26"/>
        <v>0</v>
      </c>
      <c r="S37" s="4">
        <f t="shared" si="27"/>
        <v>0</v>
      </c>
      <c r="T37" s="1">
        <f t="shared" si="40"/>
        <v>26</v>
      </c>
      <c r="U37" s="1">
        <f t="shared" si="28"/>
        <v>0</v>
      </c>
      <c r="V37" s="1">
        <f t="shared" si="29"/>
        <v>0</v>
      </c>
      <c r="W37" s="4">
        <f t="shared" si="30"/>
        <v>0</v>
      </c>
      <c r="X37" s="27">
        <f t="shared" si="31"/>
        <v>0</v>
      </c>
      <c r="Y37" s="27">
        <f t="shared" si="32"/>
        <v>0</v>
      </c>
      <c r="Z37" s="4">
        <f t="shared" si="33"/>
        <v>0</v>
      </c>
      <c r="AA37" s="1">
        <f t="shared" si="34"/>
        <v>0</v>
      </c>
      <c r="AB37" s="1">
        <f t="shared" si="35"/>
        <v>0</v>
      </c>
      <c r="AC37" s="4">
        <f t="shared" si="36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25,0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 t="shared" si="23"/>
        <v>27-Fre</v>
      </c>
      <c r="B38" s="21"/>
      <c r="C38" s="21"/>
      <c r="D38" s="22"/>
      <c r="E38" s="48" t="str">
        <f t="shared" si="0"/>
        <v/>
      </c>
      <c r="F38" s="49" t="str">
        <f t="shared" si="21"/>
        <v/>
      </c>
      <c r="G38" s="67"/>
      <c r="H38" s="67"/>
      <c r="I38" s="67"/>
      <c r="J38" s="26"/>
      <c r="K38" s="1">
        <f t="shared" si="37"/>
        <v>27</v>
      </c>
      <c r="L38" s="1" t="s">
        <v>57</v>
      </c>
      <c r="M38" s="6">
        <f t="shared" si="38"/>
        <v>27</v>
      </c>
      <c r="N38" s="1" t="str">
        <f t="shared" si="24"/>
        <v>Fre</v>
      </c>
      <c r="O38" s="1">
        <f t="shared" si="39"/>
        <v>0</v>
      </c>
      <c r="P38" s="1" t="str">
        <f t="shared" si="25"/>
        <v/>
      </c>
      <c r="Q38" s="1">
        <f t="shared" si="22"/>
        <v>0</v>
      </c>
      <c r="R38" s="1">
        <f t="shared" si="26"/>
        <v>0</v>
      </c>
      <c r="S38" s="4">
        <f t="shared" si="27"/>
        <v>0</v>
      </c>
      <c r="T38" s="1">
        <f t="shared" si="40"/>
        <v>27</v>
      </c>
      <c r="U38" s="1">
        <f t="shared" si="28"/>
        <v>0</v>
      </c>
      <c r="V38" s="1">
        <f t="shared" si="29"/>
        <v>0</v>
      </c>
      <c r="W38" s="4">
        <f t="shared" si="30"/>
        <v>0</v>
      </c>
      <c r="X38" s="27">
        <f t="shared" si="31"/>
        <v>0</v>
      </c>
      <c r="Y38" s="27">
        <f t="shared" si="32"/>
        <v>0</v>
      </c>
      <c r="Z38" s="4">
        <f t="shared" si="33"/>
        <v>0</v>
      </c>
      <c r="AA38" s="1">
        <f t="shared" si="34"/>
        <v>0</v>
      </c>
      <c r="AB38" s="1">
        <f t="shared" si="35"/>
        <v>0</v>
      </c>
      <c r="AC38" s="4">
        <f t="shared" si="36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25,0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 t="shared" si="23"/>
        <v>28-Lör</v>
      </c>
      <c r="B39" s="21"/>
      <c r="C39" s="21"/>
      <c r="D39" s="22"/>
      <c r="E39" s="48" t="str">
        <f t="shared" si="0"/>
        <v/>
      </c>
      <c r="F39" s="49" t="str">
        <f t="shared" si="21"/>
        <v/>
      </c>
      <c r="G39" s="67"/>
      <c r="H39" s="67"/>
      <c r="I39" s="67"/>
      <c r="J39" s="26"/>
      <c r="K39" s="1">
        <f t="shared" si="37"/>
        <v>28</v>
      </c>
      <c r="L39" s="1" t="s">
        <v>57</v>
      </c>
      <c r="M39" s="6">
        <f t="shared" si="38"/>
        <v>28</v>
      </c>
      <c r="N39" s="1" t="str">
        <f t="shared" si="24"/>
        <v>Lör</v>
      </c>
      <c r="O39" s="1">
        <f t="shared" si="39"/>
        <v>0</v>
      </c>
      <c r="P39" s="1" t="str">
        <f t="shared" si="25"/>
        <v/>
      </c>
      <c r="Q39" s="1">
        <f t="shared" si="22"/>
        <v>0</v>
      </c>
      <c r="R39" s="1">
        <f t="shared" si="26"/>
        <v>0</v>
      </c>
      <c r="S39" s="4">
        <f t="shared" si="27"/>
        <v>0</v>
      </c>
      <c r="T39" s="1">
        <f t="shared" si="40"/>
        <v>28</v>
      </c>
      <c r="U39" s="1">
        <f t="shared" si="28"/>
        <v>0</v>
      </c>
      <c r="V39" s="1">
        <f t="shared" si="29"/>
        <v>0</v>
      </c>
      <c r="W39" s="4">
        <f t="shared" si="30"/>
        <v>0</v>
      </c>
      <c r="X39" s="27">
        <f t="shared" si="31"/>
        <v>0</v>
      </c>
      <c r="Y39" s="27">
        <f t="shared" si="32"/>
        <v>0</v>
      </c>
      <c r="Z39" s="4">
        <f t="shared" si="33"/>
        <v>0</v>
      </c>
      <c r="AA39" s="1">
        <f t="shared" si="34"/>
        <v>0</v>
      </c>
      <c r="AB39" s="1">
        <f t="shared" si="35"/>
        <v>0</v>
      </c>
      <c r="AC39" s="4">
        <f t="shared" si="36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25,0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29-Sön</v>
      </c>
      <c r="B40" s="21"/>
      <c r="C40" s="21"/>
      <c r="D40" s="22"/>
      <c r="E40" s="48" t="str">
        <f t="shared" si="0"/>
        <v/>
      </c>
      <c r="F40" s="49" t="str">
        <f t="shared" si="21"/>
        <v/>
      </c>
      <c r="G40" s="67"/>
      <c r="H40" s="67"/>
      <c r="I40" s="67"/>
      <c r="J40" s="26"/>
      <c r="K40" s="1">
        <f t="shared" si="37"/>
        <v>29</v>
      </c>
      <c r="L40" s="1" t="s">
        <v>57</v>
      </c>
      <c r="M40" s="6">
        <f t="shared" si="38"/>
        <v>29</v>
      </c>
      <c r="N40" s="1" t="str">
        <f t="shared" si="24"/>
        <v>Sön</v>
      </c>
      <c r="O40" s="1">
        <f t="shared" si="39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2"/>
        <v>0</v>
      </c>
      <c r="R40" s="1">
        <f t="shared" si="26"/>
        <v>0</v>
      </c>
      <c r="S40" s="4">
        <f t="shared" si="27"/>
        <v>0</v>
      </c>
      <c r="T40" s="1">
        <f t="shared" si="40"/>
        <v>29</v>
      </c>
      <c r="U40" s="1">
        <f t="shared" si="28"/>
        <v>0</v>
      </c>
      <c r="V40" s="1">
        <f t="shared" si="29"/>
        <v>0</v>
      </c>
      <c r="W40" s="4">
        <f t="shared" si="30"/>
        <v>0</v>
      </c>
      <c r="X40" s="27">
        <f t="shared" si="31"/>
        <v>0</v>
      </c>
      <c r="Y40" s="27">
        <f t="shared" si="32"/>
        <v>0</v>
      </c>
      <c r="Z40" s="4">
        <f t="shared" si="33"/>
        <v>0</v>
      </c>
      <c r="AA40" s="1">
        <f t="shared" si="34"/>
        <v>0</v>
      </c>
      <c r="AB40" s="1">
        <f t="shared" si="35"/>
        <v>0</v>
      </c>
      <c r="AC40" s="4">
        <f t="shared" si="36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25,0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30-Mån</v>
      </c>
      <c r="B41" s="21"/>
      <c r="C41" s="21"/>
      <c r="D41" s="22"/>
      <c r="E41" s="48" t="str">
        <f t="shared" si="0"/>
        <v/>
      </c>
      <c r="F41" s="49" t="str">
        <f t="shared" si="21"/>
        <v/>
      </c>
      <c r="G41" s="67"/>
      <c r="H41" s="67"/>
      <c r="I41" s="67"/>
      <c r="J41" s="26"/>
      <c r="K41" s="1">
        <f t="shared" si="37"/>
        <v>30</v>
      </c>
      <c r="L41" s="1" t="s">
        <v>57</v>
      </c>
      <c r="M41" s="6">
        <f t="shared" si="38"/>
        <v>30</v>
      </c>
      <c r="N41" s="1" t="str">
        <f t="shared" si="24"/>
        <v>Mån</v>
      </c>
      <c r="O41" s="1">
        <f t="shared" si="39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2"/>
        <v>0</v>
      </c>
      <c r="R41" s="1">
        <f t="shared" si="26"/>
        <v>0</v>
      </c>
      <c r="S41" s="4">
        <f t="shared" si="27"/>
        <v>0</v>
      </c>
      <c r="T41" s="1">
        <f t="shared" si="40"/>
        <v>30</v>
      </c>
      <c r="U41" s="1">
        <f t="shared" si="28"/>
        <v>0</v>
      </c>
      <c r="V41" s="1">
        <f t="shared" si="29"/>
        <v>0</v>
      </c>
      <c r="W41" s="4">
        <f t="shared" si="30"/>
        <v>0</v>
      </c>
      <c r="X41" s="27">
        <f t="shared" si="31"/>
        <v>0</v>
      </c>
      <c r="Y41" s="27">
        <f t="shared" si="32"/>
        <v>0</v>
      </c>
      <c r="Z41" s="4">
        <f t="shared" si="33"/>
        <v>0</v>
      </c>
      <c r="AA41" s="1">
        <f t="shared" si="34"/>
        <v>0</v>
      </c>
      <c r="AB41" s="1">
        <f t="shared" si="35"/>
        <v>0</v>
      </c>
      <c r="AC41" s="4">
        <f t="shared" si="36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25,0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31-Tis</v>
      </c>
      <c r="B42" s="21"/>
      <c r="C42" s="21"/>
      <c r="D42" s="22"/>
      <c r="E42" s="50" t="str">
        <f t="shared" si="0"/>
        <v/>
      </c>
      <c r="F42" s="51" t="str">
        <f t="shared" si="21"/>
        <v/>
      </c>
      <c r="G42" s="67"/>
      <c r="H42" s="67"/>
      <c r="I42" s="67"/>
      <c r="J42" s="26"/>
      <c r="K42" s="1">
        <f t="shared" si="37"/>
        <v>31</v>
      </c>
      <c r="L42" s="1" t="s">
        <v>57</v>
      </c>
      <c r="M42" s="6">
        <f t="shared" si="38"/>
        <v>31</v>
      </c>
      <c r="N42" s="1" t="str">
        <f t="shared" si="24"/>
        <v>Tis</v>
      </c>
      <c r="O42" s="1">
        <f t="shared" si="39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2"/>
        <v>0</v>
      </c>
      <c r="R42" s="1">
        <f t="shared" si="26"/>
        <v>0</v>
      </c>
      <c r="S42" s="4">
        <f t="shared" si="27"/>
        <v>0</v>
      </c>
      <c r="T42" s="1">
        <f>DAY(M42)</f>
        <v>31</v>
      </c>
      <c r="U42" s="1">
        <f t="shared" si="28"/>
        <v>0</v>
      </c>
      <c r="V42" s="1">
        <f t="shared" si="29"/>
        <v>0</v>
      </c>
      <c r="W42" s="4">
        <f t="shared" si="30"/>
        <v>0</v>
      </c>
      <c r="X42" s="27">
        <f t="shared" si="31"/>
        <v>0</v>
      </c>
      <c r="Y42" s="27">
        <f t="shared" si="32"/>
        <v>0</v>
      </c>
      <c r="Z42" s="4">
        <f t="shared" si="33"/>
        <v>0</v>
      </c>
      <c r="AA42" s="1">
        <f t="shared" si="34"/>
        <v>0</v>
      </c>
      <c r="AB42" s="1">
        <f t="shared" si="35"/>
        <v>0</v>
      </c>
      <c r="AC42" s="4">
        <f t="shared" si="36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25,0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45"/>
      <c r="H43" s="45"/>
      <c r="I43" s="45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2"/>
        <v>0</v>
      </c>
      <c r="Z43" s="4">
        <f t="shared" si="33"/>
        <v>0</v>
      </c>
      <c r="AA43" s="1">
        <f>SUM(AA12:AA42)</f>
        <v>0</v>
      </c>
      <c r="AB43" s="1">
        <f t="shared" si="35"/>
        <v>0</v>
      </c>
      <c r="AC43" s="4">
        <f t="shared" si="36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 t="shared" ref="Q48:Q53" si="41">IF(P48="","",P47+P48)</f>
        <v/>
      </c>
      <c r="R48" s="1" t="str">
        <f t="shared" ref="R48:R53" si="42">IF(P48="","",INT(Q48/60))</f>
        <v/>
      </c>
      <c r="S48" s="4" t="str">
        <f t="shared" ref="S48:S53" si="43">IF(P48="","",Q48-R48*60)</f>
        <v/>
      </c>
    </row>
    <row r="49" spans="1:33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 t="shared" si="41"/>
        <v/>
      </c>
      <c r="R49" s="1" t="str">
        <f t="shared" si="42"/>
        <v/>
      </c>
      <c r="S49" s="4" t="str">
        <f t="shared" si="43"/>
        <v/>
      </c>
    </row>
    <row r="50" spans="1:33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 t="shared" si="41"/>
        <v/>
      </c>
      <c r="R50" s="1" t="str">
        <f t="shared" si="42"/>
        <v/>
      </c>
      <c r="S50" s="4" t="str">
        <f t="shared" si="43"/>
        <v/>
      </c>
    </row>
    <row r="51" spans="1:33" ht="13.35" customHeight="1" x14ac:dyDescent="0.2">
      <c r="A51" s="24" t="s">
        <v>74</v>
      </c>
      <c r="B51"/>
      <c r="C51"/>
      <c r="D51"/>
      <c r="E51"/>
      <c r="P51" s="1" t="str">
        <f>IF(H50="","",60*(LEFT(I50,2)-LEFT(H50,1))+RIGHT(I50,2)-RIGHT(H50,2)-J50-#REF!)</f>
        <v/>
      </c>
      <c r="Q51" s="1" t="str">
        <f t="shared" si="41"/>
        <v/>
      </c>
      <c r="R51" s="1" t="str">
        <f t="shared" si="42"/>
        <v/>
      </c>
      <c r="S51" s="4" t="str">
        <f t="shared" si="43"/>
        <v/>
      </c>
    </row>
    <row r="52" spans="1:33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 t="shared" si="41"/>
        <v/>
      </c>
      <c r="R52" s="1" t="str">
        <f t="shared" si="42"/>
        <v/>
      </c>
      <c r="S52" s="4" t="str">
        <f t="shared" si="43"/>
        <v/>
      </c>
    </row>
    <row r="53" spans="1:33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IF(B54="","",60*(LEFT(C54,2)-LEFT(B54,1))+RIGHT(C54,2)-RIGHT(B54,2)-D54-#REF!)</f>
        <v/>
      </c>
      <c r="Q53" s="1" t="str">
        <f t="shared" si="41"/>
        <v/>
      </c>
      <c r="R53" s="1" t="str">
        <f t="shared" si="42"/>
        <v/>
      </c>
      <c r="S53" s="4" t="str">
        <f t="shared" si="43"/>
        <v/>
      </c>
    </row>
    <row r="54" spans="1:33" ht="13.35" customHeight="1" x14ac:dyDescent="0.2">
      <c r="A54" s="24" t="s">
        <v>76</v>
      </c>
      <c r="X54" s="1"/>
      <c r="Y54" s="1"/>
    </row>
    <row r="55" spans="1:33" ht="13.35" customHeight="1" x14ac:dyDescent="0.2">
      <c r="A55" s="61" t="s">
        <v>77</v>
      </c>
      <c r="X55" s="1"/>
      <c r="Y55" s="1"/>
    </row>
    <row r="56" spans="1:33" ht="13.35" customHeight="1" x14ac:dyDescent="0.2">
      <c r="A56" s="24" t="s">
        <v>72</v>
      </c>
      <c r="J56"/>
      <c r="X56" s="1"/>
      <c r="Y56" s="1"/>
    </row>
    <row r="57" spans="1:33" ht="13.35" customHeight="1" x14ac:dyDescent="0.2">
      <c r="A57" s="61" t="s">
        <v>69</v>
      </c>
      <c r="R57" s="4"/>
      <c r="S57" s="1"/>
      <c r="W57" s="27"/>
      <c r="Y57" s="1"/>
      <c r="AF57" s="1">
        <v>99</v>
      </c>
      <c r="AG57" s="1">
        <f>IF(AF57&lt;100,0,240)</f>
        <v>0</v>
      </c>
    </row>
    <row r="58" spans="1:33" ht="13.35" customHeight="1" x14ac:dyDescent="0.2">
      <c r="A58" s="24" t="s">
        <v>73</v>
      </c>
    </row>
    <row r="59" spans="1:33" ht="13.35" customHeight="1" x14ac:dyDescent="0.2"/>
    <row r="60" spans="1:33" ht="13.35" customHeight="1" x14ac:dyDescent="0.2"/>
    <row r="61" spans="1:33" ht="13.35" customHeight="1" x14ac:dyDescent="0.2"/>
    <row r="62" spans="1:33" ht="13.35" customHeight="1" x14ac:dyDescent="0.2">
      <c r="A62" s="5" t="s">
        <v>62</v>
      </c>
      <c r="H62" s="5" t="s">
        <v>62</v>
      </c>
    </row>
    <row r="63" spans="1:33" x14ac:dyDescent="0.2">
      <c r="A63" s="1" t="s">
        <v>63</v>
      </c>
      <c r="H63" s="1" t="s">
        <v>64</v>
      </c>
    </row>
  </sheetData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>&amp;L&amp;14HÖGSKOLAN DALARNA&amp;C
&amp;14TIDRAPPORT&amp;</oddHeader>
    <oddFooter>&amp;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7.42578125" style="1" customWidth="1"/>
    <col min="7" max="9" width="7.140625" style="1" customWidth="1"/>
    <col min="10" max="10" width="27.425781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9.140625" style="1" hidden="1" customWidth="1"/>
    <col min="17" max="17" width="4.42578125" style="1" hidden="1" customWidth="1"/>
    <col min="18" max="18" width="3" style="1" hidden="1" customWidth="1"/>
    <col min="19" max="19" width="3" style="4" hidden="1" customWidth="1"/>
    <col min="20" max="20" width="3" style="1" hidden="1" customWidth="1"/>
    <col min="21" max="23" width="10.28515625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7.5" customHeight="1" x14ac:dyDescent="0.2">
      <c r="X2" s="27"/>
      <c r="Y2" s="27"/>
    </row>
    <row r="3" spans="1:32" ht="7.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2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utjan1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1-Ons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32</v>
      </c>
      <c r="N12" s="1" t="str">
        <f>PROPER(TEXT(M12,"ddd"))</f>
        <v>Ons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2-Tor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33</v>
      </c>
      <c r="N13" s="1" t="str">
        <f t="shared" ref="N13:N28" si="5">PROPER(TEXT(M13,"ddd"))</f>
        <v>Tor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3-Fre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34</v>
      </c>
      <c r="N14" s="1" t="str">
        <f t="shared" si="5"/>
        <v>Fre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4-Lör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35</v>
      </c>
      <c r="N15" s="1" t="str">
        <f t="shared" si="5"/>
        <v>Lör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5-Sön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36</v>
      </c>
      <c r="N16" s="1" t="str">
        <f t="shared" si="5"/>
        <v>Sön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6-Mån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37</v>
      </c>
      <c r="N17" s="1" t="str">
        <f t="shared" si="5"/>
        <v>Mån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7-Tis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38</v>
      </c>
      <c r="N18" s="1" t="str">
        <f t="shared" si="5"/>
        <v>Tis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8-Ons</v>
      </c>
      <c r="B19" s="62"/>
      <c r="C19" s="62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39</v>
      </c>
      <c r="N19" s="1" t="str">
        <f t="shared" si="5"/>
        <v>Ons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9-Tor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40</v>
      </c>
      <c r="N20" s="1" t="str">
        <f t="shared" si="5"/>
        <v>Tor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10-Fre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41</v>
      </c>
      <c r="N21" s="1" t="str">
        <f t="shared" si="5"/>
        <v>Fre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11-Lör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42</v>
      </c>
      <c r="N22" s="1" t="str">
        <f t="shared" si="5"/>
        <v>Lör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12-Sön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43</v>
      </c>
      <c r="N23" s="1" t="str">
        <f t="shared" si="5"/>
        <v>Sön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13-Mån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44</v>
      </c>
      <c r="N24" s="1" t="str">
        <f t="shared" si="5"/>
        <v>Mån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14-Tis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45</v>
      </c>
      <c r="N25" s="1" t="str">
        <f t="shared" si="5"/>
        <v>Tis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15-Ons</v>
      </c>
      <c r="B26" s="62"/>
      <c r="C26" s="62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46</v>
      </c>
      <c r="N26" s="1" t="str">
        <f t="shared" si="5"/>
        <v>Ons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16-Tor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47</v>
      </c>
      <c r="N27" s="1" t="str">
        <f t="shared" si="5"/>
        <v>Tor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17-Fre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48</v>
      </c>
      <c r="N28" s="1" t="str">
        <f t="shared" si="5"/>
        <v>Fre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18-Lör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49</v>
      </c>
      <c r="N29" s="1" t="str">
        <f t="shared" ref="N29:N42" si="24">PROPER(TEXT(M29,"ddd"))</f>
        <v>Lör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19-Sön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50</v>
      </c>
      <c r="N30" s="1" t="str">
        <f t="shared" si="24"/>
        <v>Sön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20-Mån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51</v>
      </c>
      <c r="N31" s="1" t="str">
        <f t="shared" si="24"/>
        <v>Mån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21-Tis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52</v>
      </c>
      <c r="N32" s="1" t="str">
        <f t="shared" si="24"/>
        <v>Tis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22-Ons</v>
      </c>
      <c r="B33" s="62"/>
      <c r="C33" s="62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53</v>
      </c>
      <c r="N33" s="1" t="str">
        <f t="shared" si="24"/>
        <v>Ons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23-Tor</v>
      </c>
      <c r="B34" s="21"/>
      <c r="C34" s="21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54</v>
      </c>
      <c r="N34" s="1" t="str">
        <f t="shared" si="24"/>
        <v>Tor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24-Fre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44"/>
      <c r="K35" s="1">
        <f t="shared" si="38"/>
        <v>24</v>
      </c>
      <c r="L35" s="1" t="s">
        <v>57</v>
      </c>
      <c r="M35" s="6">
        <f t="shared" si="23"/>
        <v>55</v>
      </c>
      <c r="N35" s="1" t="str">
        <f t="shared" si="24"/>
        <v>Fre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25-Lör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56</v>
      </c>
      <c r="N36" s="1" t="str">
        <f t="shared" si="24"/>
        <v>Lör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26-Sön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57</v>
      </c>
      <c r="N37" s="1" t="str">
        <f t="shared" si="24"/>
        <v>Sön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27-Mån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58</v>
      </c>
      <c r="N38" s="1" t="str">
        <f t="shared" si="24"/>
        <v>Mån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28-Tis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59</v>
      </c>
      <c r="N39" s="1" t="str">
        <f t="shared" si="24"/>
        <v>Tis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29-Ons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60</v>
      </c>
      <c r="N40" s="1" t="str">
        <f t="shared" si="24"/>
        <v>Ons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/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61</v>
      </c>
      <c r="N41" s="1" t="str">
        <f t="shared" si="24"/>
        <v>Tor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1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62</v>
      </c>
      <c r="N42" s="1" t="str">
        <f t="shared" si="24"/>
        <v>Fre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2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45"/>
      <c r="H43" s="45"/>
      <c r="I43" s="45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G47"/>
      <c r="H47"/>
      <c r="I47"/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M48" s="6"/>
      <c r="W48" s="4"/>
      <c r="X48" s="27"/>
      <c r="Y48" s="27"/>
      <c r="Z48" s="4"/>
      <c r="AC48" s="4"/>
    </row>
    <row r="49" spans="1:29" ht="13.35" customHeight="1" x14ac:dyDescent="0.2">
      <c r="A49" s="24" t="s">
        <v>70</v>
      </c>
      <c r="M49" s="6"/>
      <c r="W49" s="4"/>
      <c r="X49" s="27"/>
      <c r="Y49" s="27"/>
      <c r="Z49" s="4"/>
      <c r="AC49" s="4"/>
    </row>
    <row r="50" spans="1:29" ht="13.35" customHeight="1" x14ac:dyDescent="0.2">
      <c r="A50" s="24" t="s">
        <v>71</v>
      </c>
      <c r="M50" s="6"/>
      <c r="W50" s="4"/>
      <c r="X50" s="27"/>
      <c r="Y50" s="27"/>
      <c r="Z50" s="4"/>
      <c r="AC50" s="4"/>
    </row>
    <row r="51" spans="1:29" ht="13.35" customHeight="1" x14ac:dyDescent="0.2">
      <c r="A51" s="24" t="s">
        <v>74</v>
      </c>
      <c r="B51"/>
      <c r="C51"/>
      <c r="D51"/>
      <c r="E51"/>
      <c r="M51" s="6"/>
      <c r="W51" s="4"/>
      <c r="X51" s="27"/>
      <c r="Y51" s="27"/>
      <c r="Z51" s="4"/>
      <c r="AC51" s="4"/>
    </row>
    <row r="52" spans="1:29" ht="13.35" customHeight="1" x14ac:dyDescent="0.2">
      <c r="A52" s="61" t="s">
        <v>75</v>
      </c>
      <c r="M52" s="6"/>
      <c r="W52" s="4"/>
      <c r="X52" s="27"/>
      <c r="Y52" s="27"/>
      <c r="Z52" s="4"/>
      <c r="AC52" s="4"/>
    </row>
    <row r="53" spans="1:2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M53" s="6"/>
      <c r="W53" s="4"/>
      <c r="X53" s="27"/>
      <c r="Y53" s="27"/>
      <c r="Z53" s="4"/>
      <c r="AC53" s="4"/>
    </row>
    <row r="54" spans="1:29" ht="13.35" customHeight="1" x14ac:dyDescent="0.2">
      <c r="A54" s="24" t="s">
        <v>76</v>
      </c>
    </row>
    <row r="55" spans="1:29" ht="13.35" customHeight="1" x14ac:dyDescent="0.2">
      <c r="A55" s="61" t="s">
        <v>77</v>
      </c>
      <c r="J55"/>
    </row>
    <row r="56" spans="1:29" ht="13.35" customHeight="1" x14ac:dyDescent="0.2">
      <c r="A56" s="24" t="s">
        <v>72</v>
      </c>
      <c r="X56" s="27"/>
      <c r="Y56" s="27"/>
    </row>
    <row r="57" spans="1:29" ht="13.35" customHeight="1" x14ac:dyDescent="0.2">
      <c r="A57" s="61" t="s">
        <v>69</v>
      </c>
      <c r="X57" s="27"/>
      <c r="Y57" s="27"/>
    </row>
    <row r="58" spans="1:29" ht="13.35" customHeight="1" x14ac:dyDescent="0.2">
      <c r="A58" s="24" t="s">
        <v>73</v>
      </c>
      <c r="X58" s="27"/>
      <c r="Y58" s="27"/>
    </row>
    <row r="59" spans="1:29" ht="13.35" customHeight="1" x14ac:dyDescent="0.2"/>
    <row r="60" spans="1:29" ht="13.35" customHeight="1" x14ac:dyDescent="0.2"/>
    <row r="62" spans="1:29" x14ac:dyDescent="0.2">
      <c r="A62" s="5" t="s">
        <v>62</v>
      </c>
      <c r="H62" s="5" t="s">
        <v>62</v>
      </c>
    </row>
    <row r="63" spans="1:2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7" style="1" customWidth="1"/>
    <col min="7" max="9" width="7.140625" style="1" customWidth="1"/>
    <col min="10" max="10" width="27.425781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10.42578125" style="1" hidden="1" customWidth="1"/>
    <col min="16" max="16" width="4.42578125" style="1" hidden="1" customWidth="1"/>
    <col min="17" max="17" width="4" style="1" hidden="1" customWidth="1"/>
    <col min="18" max="18" width="2" style="1" hidden="1" customWidth="1"/>
    <col min="19" max="19" width="3" style="4" hidden="1" customWidth="1"/>
    <col min="20" max="20" width="3" style="1" hidden="1" customWidth="1"/>
    <col min="21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1" width="4" style="1" hidden="1" customWidth="1"/>
    <col min="32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6.7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3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utfeb1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1-Tor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61</v>
      </c>
      <c r="N12" s="1" t="str">
        <f>PROPER(TEXT(M12,"ddd"))</f>
        <v>Tor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2-Fre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62</v>
      </c>
      <c r="N13" s="1" t="str">
        <f t="shared" ref="N13:N28" si="5">PROPER(TEXT(M13,"ddd"))</f>
        <v>Fre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3-Lör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63</v>
      </c>
      <c r="N14" s="1" t="str">
        <f t="shared" si="5"/>
        <v>Lör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4-Sön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64</v>
      </c>
      <c r="N15" s="1" t="str">
        <f t="shared" si="5"/>
        <v>Sön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5-Mån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65</v>
      </c>
      <c r="N16" s="1" t="str">
        <f t="shared" si="5"/>
        <v>Mån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6-Tis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66</v>
      </c>
      <c r="N17" s="1" t="str">
        <f t="shared" si="5"/>
        <v>Tis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7-Ons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67</v>
      </c>
      <c r="N18" s="1" t="str">
        <f t="shared" si="5"/>
        <v>Ons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8-Tor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68</v>
      </c>
      <c r="N19" s="1" t="str">
        <f t="shared" si="5"/>
        <v>Tor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9-Fre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69</v>
      </c>
      <c r="N20" s="1" t="str">
        <f t="shared" si="5"/>
        <v>Fre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10-Lör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70</v>
      </c>
      <c r="N21" s="1" t="str">
        <f t="shared" si="5"/>
        <v>Lör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11-Sön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71</v>
      </c>
      <c r="N22" s="1" t="str">
        <f t="shared" si="5"/>
        <v>Sön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12-Mån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72</v>
      </c>
      <c r="N23" s="1" t="str">
        <f t="shared" si="5"/>
        <v>Mån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13-Tis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73</v>
      </c>
      <c r="N24" s="1" t="str">
        <f t="shared" si="5"/>
        <v>Tis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14-Ons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74</v>
      </c>
      <c r="N25" s="1" t="str">
        <f t="shared" si="5"/>
        <v>Ons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15-Tor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75</v>
      </c>
      <c r="N26" s="1" t="str">
        <f t="shared" si="5"/>
        <v>Tor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16-Fre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76</v>
      </c>
      <c r="N27" s="1" t="str">
        <f t="shared" si="5"/>
        <v>Fre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17-Lör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77</v>
      </c>
      <c r="N28" s="1" t="str">
        <f t="shared" si="5"/>
        <v>Lör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18-Sön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78</v>
      </c>
      <c r="N29" s="1" t="str">
        <f t="shared" ref="N29:N42" si="24">PROPER(TEXT(M29,"ddd"))</f>
        <v>Sön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19-Mån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79</v>
      </c>
      <c r="N30" s="1" t="str">
        <f t="shared" si="24"/>
        <v>Mån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20-Tis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80</v>
      </c>
      <c r="N31" s="1" t="str">
        <f t="shared" si="24"/>
        <v>Tis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21-Ons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81</v>
      </c>
      <c r="N32" s="1" t="str">
        <f t="shared" si="24"/>
        <v>Ons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22-Tor</v>
      </c>
      <c r="B33" s="21"/>
      <c r="C33" s="21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82</v>
      </c>
      <c r="N33" s="1" t="str">
        <f t="shared" si="24"/>
        <v>Tor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23-Fre</v>
      </c>
      <c r="B34" s="21"/>
      <c r="C34" s="21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10"/>
      <c r="K34" s="1">
        <f t="shared" si="38"/>
        <v>23</v>
      </c>
      <c r="L34" s="1" t="s">
        <v>57</v>
      </c>
      <c r="M34" s="6">
        <f t="shared" si="23"/>
        <v>83</v>
      </c>
      <c r="N34" s="1" t="str">
        <f t="shared" si="24"/>
        <v>Fre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24-Lör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84</v>
      </c>
      <c r="N35" s="1" t="str">
        <f t="shared" si="24"/>
        <v>Lör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25-Sön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85</v>
      </c>
      <c r="N36" s="1" t="str">
        <f t="shared" si="24"/>
        <v>Sön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26-Mån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86</v>
      </c>
      <c r="N37" s="1" t="str">
        <f t="shared" si="24"/>
        <v>Mån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27-Tis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87</v>
      </c>
      <c r="N38" s="1" t="str">
        <f t="shared" si="24"/>
        <v>Tis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28-Ons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88</v>
      </c>
      <c r="N39" s="1" t="str">
        <f t="shared" si="24"/>
        <v>Ons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29-Tor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89</v>
      </c>
      <c r="N40" s="1" t="str">
        <f t="shared" si="24"/>
        <v>Tor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30-Fre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90</v>
      </c>
      <c r="N41" s="1" t="str">
        <f t="shared" si="24"/>
        <v>Fre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31-Lör</v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91</v>
      </c>
      <c r="N42" s="1" t="str">
        <f t="shared" si="24"/>
        <v>Lör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>IF(P52="","",#REF!+P52)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7" style="1" customWidth="1"/>
    <col min="7" max="9" width="7.140625" style="1" customWidth="1"/>
    <col min="10" max="10" width="27.71093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10.28515625" style="1" hidden="1" customWidth="1"/>
    <col min="16" max="16" width="9.140625" style="1" hidden="1" customWidth="1"/>
    <col min="17" max="18" width="10.28515625" style="1" hidden="1" customWidth="1"/>
    <col min="19" max="19" width="10.28515625" style="4" hidden="1" customWidth="1"/>
    <col min="20" max="20" width="3" style="1" hidden="1" customWidth="1"/>
    <col min="21" max="21" width="4" style="1" hidden="1" customWidth="1"/>
    <col min="22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1" width="2" style="1" hidden="1" customWidth="1"/>
    <col min="32" max="32" width="10.28515625" style="1" hidden="1" customWidth="1"/>
    <col min="33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6" customHeight="1" x14ac:dyDescent="0.2">
      <c r="X2" s="27"/>
      <c r="Y2" s="27"/>
    </row>
    <row r="3" spans="1:32" ht="7.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4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utmar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6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9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1-Sön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92</v>
      </c>
      <c r="N12" s="1" t="str">
        <f>PROPER(TEXT(M12,"ddd"))</f>
        <v>Sön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2-Mån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93</v>
      </c>
      <c r="N13" s="1" t="str">
        <f t="shared" ref="N13:N28" si="5">PROPER(TEXT(M13,"ddd"))</f>
        <v>Mån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3-Tis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94</v>
      </c>
      <c r="N14" s="1" t="str">
        <f t="shared" si="5"/>
        <v>Tis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4-Ons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95</v>
      </c>
      <c r="N15" s="1" t="str">
        <f t="shared" si="5"/>
        <v>Ons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5-Tor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96</v>
      </c>
      <c r="N16" s="1" t="str">
        <f t="shared" si="5"/>
        <v>Tor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6-Fre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97</v>
      </c>
      <c r="N17" s="1" t="str">
        <f t="shared" si="5"/>
        <v>Fre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7-Lör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98</v>
      </c>
      <c r="N18" s="1" t="str">
        <f t="shared" si="5"/>
        <v>Lör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8-Sön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99</v>
      </c>
      <c r="N19" s="1" t="str">
        <f t="shared" si="5"/>
        <v>Sön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9-Mån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100</v>
      </c>
      <c r="N20" s="1" t="str">
        <f t="shared" si="5"/>
        <v>Mån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10-Tis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101</v>
      </c>
      <c r="N21" s="1" t="str">
        <f t="shared" si="5"/>
        <v>Tis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11-Ons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102</v>
      </c>
      <c r="N22" s="1" t="str">
        <f t="shared" si="5"/>
        <v>Ons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12-Tor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103</v>
      </c>
      <c r="N23" s="1" t="str">
        <f t="shared" si="5"/>
        <v>Tor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13-Fre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104</v>
      </c>
      <c r="N24" s="1" t="str">
        <f t="shared" si="5"/>
        <v>Fre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14-Lör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105</v>
      </c>
      <c r="N25" s="1" t="str">
        <f t="shared" si="5"/>
        <v>Lör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15-Sön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106</v>
      </c>
      <c r="N26" s="1" t="str">
        <f t="shared" si="5"/>
        <v>Sön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16-Mån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107</v>
      </c>
      <c r="N27" s="1" t="str">
        <f t="shared" si="5"/>
        <v>Mån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17-Tis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108</v>
      </c>
      <c r="N28" s="1" t="str">
        <f t="shared" si="5"/>
        <v>Tis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18-Ons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109</v>
      </c>
      <c r="N29" s="1" t="str">
        <f t="shared" ref="N29:N42" si="24">PROPER(TEXT(M29,"ddd"))</f>
        <v>Ons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19-Tor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110</v>
      </c>
      <c r="N30" s="1" t="str">
        <f t="shared" si="24"/>
        <v>Tor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20-Fre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111</v>
      </c>
      <c r="N31" s="1" t="str">
        <f t="shared" si="24"/>
        <v>Fre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21-Lör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112</v>
      </c>
      <c r="N32" s="1" t="str">
        <f t="shared" si="24"/>
        <v>Lör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22-Sön</v>
      </c>
      <c r="B33" s="21"/>
      <c r="C33" s="21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113</v>
      </c>
      <c r="N33" s="1" t="str">
        <f t="shared" si="24"/>
        <v>Sön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23-Mån</v>
      </c>
      <c r="B34" s="21"/>
      <c r="C34" s="21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114</v>
      </c>
      <c r="N34" s="1" t="str">
        <f t="shared" si="24"/>
        <v>Mån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24-Tis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115</v>
      </c>
      <c r="N35" s="1" t="str">
        <f t="shared" si="24"/>
        <v>Tis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25-Ons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116</v>
      </c>
      <c r="N36" s="1" t="str">
        <f t="shared" si="24"/>
        <v>Ons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26-Tor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117</v>
      </c>
      <c r="N37" s="1" t="str">
        <f t="shared" si="24"/>
        <v>Tor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27-Fre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118</v>
      </c>
      <c r="N38" s="1" t="str">
        <f t="shared" si="24"/>
        <v>Fre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28-Lör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119</v>
      </c>
      <c r="N39" s="1" t="str">
        <f t="shared" si="24"/>
        <v>Lör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29-Sön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120</v>
      </c>
      <c r="N40" s="1" t="str">
        <f t="shared" si="24"/>
        <v>Sön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30-Mån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121</v>
      </c>
      <c r="N41" s="1" t="str">
        <f t="shared" si="24"/>
        <v>Mån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122</v>
      </c>
      <c r="N42" s="1" t="str">
        <f t="shared" si="24"/>
        <v>Tis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>IF(P52="","",#REF!+P52)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140625" style="1" customWidth="1"/>
    <col min="6" max="6" width="6.42578125" style="1" customWidth="1"/>
    <col min="7" max="9" width="7.140625" style="1" customWidth="1"/>
    <col min="10" max="10" width="27.57031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8" width="10.28515625" style="1" hidden="1" customWidth="1"/>
    <col min="19" max="19" width="10.28515625" style="4" hidden="1" customWidth="1"/>
    <col min="20" max="20" width="3" style="1" hidden="1" customWidth="1"/>
    <col min="21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1" width="4" style="1" hidden="1" customWidth="1"/>
    <col min="32" max="33" width="9.140625" style="1" hidden="1" customWidth="1"/>
    <col min="34" max="16384" width="9.140625" style="1"/>
  </cols>
  <sheetData>
    <row r="1" spans="1:32" ht="9" customHeight="1" x14ac:dyDescent="0.2">
      <c r="X1" s="27"/>
      <c r="Y1" s="27"/>
    </row>
    <row r="2" spans="1:32" ht="7.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5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utapr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1-Tis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122</v>
      </c>
      <c r="N12" s="1" t="str">
        <f>PROPER(TEXT(M12,"ddd"))</f>
        <v>Tis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2-Ons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123</v>
      </c>
      <c r="N13" s="1" t="str">
        <f t="shared" ref="N13:N28" si="5">PROPER(TEXT(M13,"ddd"))</f>
        <v>Ons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3-Tor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124</v>
      </c>
      <c r="N14" s="1" t="str">
        <f t="shared" si="5"/>
        <v>Tor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4-Fre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125</v>
      </c>
      <c r="N15" s="1" t="str">
        <f t="shared" si="5"/>
        <v>Fre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5-Lör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126</v>
      </c>
      <c r="N16" s="1" t="str">
        <f t="shared" si="5"/>
        <v>Lör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6-Sön</v>
      </c>
      <c r="B17" s="62"/>
      <c r="C17" s="62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127</v>
      </c>
      <c r="N17" s="1" t="str">
        <f t="shared" si="5"/>
        <v>Sön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7-Mån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128</v>
      </c>
      <c r="N18" s="1" t="str">
        <f t="shared" si="5"/>
        <v>Mån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8-Tis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129</v>
      </c>
      <c r="N19" s="1" t="str">
        <f t="shared" si="5"/>
        <v>Tis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9-Ons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130</v>
      </c>
      <c r="N20" s="1" t="str">
        <f t="shared" si="5"/>
        <v>Ons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10-Tor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131</v>
      </c>
      <c r="N21" s="1" t="str">
        <f t="shared" si="5"/>
        <v>Tor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11-Fre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132</v>
      </c>
      <c r="N22" s="1" t="str">
        <f t="shared" si="5"/>
        <v>Fre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12-Lör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133</v>
      </c>
      <c r="N23" s="1" t="str">
        <f t="shared" si="5"/>
        <v>Lör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13-Sön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134</v>
      </c>
      <c r="N24" s="1" t="str">
        <f t="shared" si="5"/>
        <v>Sön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14-Mån</v>
      </c>
      <c r="B25" s="62"/>
      <c r="C25" s="62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135</v>
      </c>
      <c r="N25" s="1" t="str">
        <f t="shared" si="5"/>
        <v>Mån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15-Tis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136</v>
      </c>
      <c r="N26" s="1" t="str">
        <f t="shared" si="5"/>
        <v>Tis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16-Ons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137</v>
      </c>
      <c r="N27" s="1" t="str">
        <f t="shared" si="5"/>
        <v>Ons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17-Tor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138</v>
      </c>
      <c r="N28" s="1" t="str">
        <f t="shared" si="5"/>
        <v>Tor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18-Fre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139</v>
      </c>
      <c r="N29" s="1" t="str">
        <f t="shared" ref="N29:N42" si="24">PROPER(TEXT(M29,"ddd"))</f>
        <v>Fre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19-Lör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41"/>
      <c r="K30" s="1">
        <f t="shared" ref="K30:K42" si="38">K29+1</f>
        <v>19</v>
      </c>
      <c r="L30" s="1" t="s">
        <v>57</v>
      </c>
      <c r="M30" s="6">
        <f t="shared" si="23"/>
        <v>140</v>
      </c>
      <c r="N30" s="1" t="str">
        <f t="shared" si="24"/>
        <v>Lör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20-Sön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141</v>
      </c>
      <c r="N31" s="1" t="str">
        <f t="shared" si="24"/>
        <v>Sön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21-Mån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142</v>
      </c>
      <c r="N32" s="1" t="str">
        <f t="shared" si="24"/>
        <v>Mån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22-Tis</v>
      </c>
      <c r="B33" s="62"/>
      <c r="C33" s="62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143</v>
      </c>
      <c r="N33" s="1" t="str">
        <f t="shared" si="24"/>
        <v>Tis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23-Ons</v>
      </c>
      <c r="B34" s="21"/>
      <c r="C34" s="21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144</v>
      </c>
      <c r="N34" s="1" t="str">
        <f t="shared" si="24"/>
        <v>Ons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24-Tor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145</v>
      </c>
      <c r="N35" s="1" t="str">
        <f t="shared" si="24"/>
        <v>Tor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25-Fre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146</v>
      </c>
      <c r="N36" s="1" t="str">
        <f t="shared" si="24"/>
        <v>Fre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26-Lör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147</v>
      </c>
      <c r="N37" s="1" t="str">
        <f t="shared" si="24"/>
        <v>Lör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27-Sön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148</v>
      </c>
      <c r="N38" s="1" t="str">
        <f t="shared" si="24"/>
        <v>Sön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28-Mån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149</v>
      </c>
      <c r="N39" s="1" t="str">
        <f t="shared" si="24"/>
        <v>Mån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29-Tis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150</v>
      </c>
      <c r="N40" s="1" t="str">
        <f t="shared" si="24"/>
        <v>Tis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30-Ons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151</v>
      </c>
      <c r="N41" s="1" t="str">
        <f t="shared" si="24"/>
        <v>Ons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31-Tor</v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152</v>
      </c>
      <c r="N42" s="1" t="str">
        <f t="shared" si="24"/>
        <v>Tor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IF(P51="","",#REF!+P51)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5.7109375" style="1" customWidth="1"/>
    <col min="6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855468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7" width="4.42578125" style="1" hidden="1" customWidth="1"/>
    <col min="18" max="18" width="2" style="1" hidden="1" customWidth="1"/>
    <col min="19" max="19" width="3" style="4" hidden="1" customWidth="1"/>
    <col min="20" max="20" width="3" style="1" hidden="1" customWidth="1"/>
    <col min="21" max="21" width="5" style="1" hidden="1" customWidth="1"/>
    <col min="22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6.75" customHeight="1" x14ac:dyDescent="0.2">
      <c r="X2" s="27"/>
      <c r="Y2" s="27"/>
    </row>
    <row r="3" spans="1:32" ht="7.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6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utmaj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1-Fre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153</v>
      </c>
      <c r="N12" s="1" t="str">
        <f>PROPER(TEXT(M12,"ddd"))</f>
        <v>Fre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2-Lör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154</v>
      </c>
      <c r="N13" s="1" t="str">
        <f t="shared" ref="N13:N28" si="5">PROPER(TEXT(M13,"ddd"))</f>
        <v>Lör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3-Sön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155</v>
      </c>
      <c r="N14" s="1" t="str">
        <f t="shared" si="5"/>
        <v>Sön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4-Mån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156</v>
      </c>
      <c r="N15" s="1" t="str">
        <f t="shared" si="5"/>
        <v>Mån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5-Tis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157</v>
      </c>
      <c r="N16" s="1" t="str">
        <f t="shared" si="5"/>
        <v>Tis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6-Ons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158</v>
      </c>
      <c r="N17" s="1" t="str">
        <f t="shared" si="5"/>
        <v>Ons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7-Tor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159</v>
      </c>
      <c r="N18" s="1" t="str">
        <f t="shared" si="5"/>
        <v>Tor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8-Fre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160</v>
      </c>
      <c r="N19" s="1" t="str">
        <f t="shared" si="5"/>
        <v>Fre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9-Lör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161</v>
      </c>
      <c r="N20" s="1" t="str">
        <f t="shared" si="5"/>
        <v>Lör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10-Sön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162</v>
      </c>
      <c r="N21" s="1" t="str">
        <f t="shared" si="5"/>
        <v>Sön</v>
      </c>
      <c r="O21" s="1">
        <f t="shared" si="6"/>
        <v>0</v>
      </c>
      <c r="P21" s="1" t="str">
        <f>IF(C21="","",INT(60*(IF(LEN(C21)=4,LEFT(C21,1),LEFT(C21,2))-IF(LEN(B21)=4,LEFT(B21,1),LEFT(B21,2)))+RIGHT(C21,2)-RIGHT(B21,2)-O21-AF21))</f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11-Mån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163</v>
      </c>
      <c r="N22" s="1" t="str">
        <f t="shared" si="5"/>
        <v>Mån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12-Tis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164</v>
      </c>
      <c r="N23" s="1" t="str">
        <f t="shared" si="5"/>
        <v>Tis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13-Ons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165</v>
      </c>
      <c r="N24" s="1" t="str">
        <f t="shared" si="5"/>
        <v>Ons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14-Tor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166</v>
      </c>
      <c r="N25" s="1" t="str">
        <f t="shared" si="5"/>
        <v>Tor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15-Fre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167</v>
      </c>
      <c r="N26" s="1" t="str">
        <f t="shared" si="5"/>
        <v>Fre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16-Lör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168</v>
      </c>
      <c r="N27" s="1" t="str">
        <f t="shared" si="5"/>
        <v>Lör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17-Sön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169</v>
      </c>
      <c r="N28" s="1" t="str">
        <f t="shared" si="5"/>
        <v>Sön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18-Mån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170</v>
      </c>
      <c r="N29" s="1" t="str">
        <f t="shared" ref="N29:N42" si="24">PROPER(TEXT(M29,"ddd"))</f>
        <v>Mån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19-Tis</v>
      </c>
      <c r="B30" s="62"/>
      <c r="C30" s="62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171</v>
      </c>
      <c r="N30" s="1" t="str">
        <f t="shared" si="24"/>
        <v>Tis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20-Ons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172</v>
      </c>
      <c r="N31" s="1" t="str">
        <f t="shared" si="24"/>
        <v>Ons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21-Tor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173</v>
      </c>
      <c r="N32" s="1" t="str">
        <f t="shared" si="24"/>
        <v>Tor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22-Fre</v>
      </c>
      <c r="B33" s="21"/>
      <c r="C33" s="21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174</v>
      </c>
      <c r="N33" s="1" t="str">
        <f t="shared" si="24"/>
        <v>Fre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23-Lör</v>
      </c>
      <c r="B34" s="62"/>
      <c r="C34" s="62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175</v>
      </c>
      <c r="N34" s="1" t="str">
        <f t="shared" si="24"/>
        <v>Lör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24-Sön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176</v>
      </c>
      <c r="N35" s="1" t="str">
        <f t="shared" si="24"/>
        <v>Sön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25-Mån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177</v>
      </c>
      <c r="N36" s="1" t="str">
        <f t="shared" si="24"/>
        <v>Mån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26-Tis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178</v>
      </c>
      <c r="N37" s="1" t="str">
        <f t="shared" si="24"/>
        <v>Tis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27-Ons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179</v>
      </c>
      <c r="N38" s="1" t="str">
        <f t="shared" si="24"/>
        <v>Ons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28-Tor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180</v>
      </c>
      <c r="N39" s="1" t="str">
        <f t="shared" si="24"/>
        <v>Tor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29-Fre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181</v>
      </c>
      <c r="N40" s="1" t="str">
        <f t="shared" si="24"/>
        <v>Fre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30-Lör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182</v>
      </c>
      <c r="N41" s="1" t="str">
        <f t="shared" si="24"/>
        <v>Lör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183</v>
      </c>
      <c r="N42" s="1" t="str">
        <f t="shared" si="24"/>
        <v>Sön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IF(P51="","",#REF!+P51)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5.85546875" style="1" customWidth="1"/>
    <col min="6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30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4" style="1" hidden="1" customWidth="1"/>
    <col min="17" max="17" width="5" style="1" hidden="1" customWidth="1"/>
    <col min="18" max="18" width="3" style="1" hidden="1" customWidth="1"/>
    <col min="19" max="19" width="3" style="4" hidden="1" customWidth="1"/>
    <col min="20" max="20" width="3" style="1" hidden="1" customWidth="1"/>
    <col min="21" max="21" width="5" style="1" hidden="1" customWidth="1"/>
    <col min="22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40625" style="1" hidden="1" customWidth="1"/>
    <col min="34" max="16384" width="9.140625" style="1"/>
  </cols>
  <sheetData>
    <row r="1" spans="1:32" ht="6.75" customHeight="1" x14ac:dyDescent="0.2">
      <c r="X1" s="27"/>
      <c r="Y1" s="27"/>
    </row>
    <row r="2" spans="1:32" ht="6" customHeight="1" x14ac:dyDescent="0.2">
      <c r="X2" s="27"/>
      <c r="Y2" s="27"/>
    </row>
    <row r="3" spans="1:32" ht="8.2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7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utjun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5" t="s">
        <v>45</v>
      </c>
      <c r="F10" s="46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6" t="s">
        <v>51</v>
      </c>
      <c r="F11" s="47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1-Sön</v>
      </c>
      <c r="B12" s="21"/>
      <c r="C12" s="21"/>
      <c r="D12" s="22"/>
      <c r="E12" s="48" t="str">
        <f t="shared" ref="E12:E42" si="0">P12</f>
        <v/>
      </c>
      <c r="F12" s="49" t="str">
        <f>IF(B12="","",CONCATENATE(IF(Q12&lt;0,"-",""),R12,".",IF(LEN(S12)=1,"0",""),S12))</f>
        <v/>
      </c>
      <c r="G12" s="67"/>
      <c r="H12" s="67"/>
      <c r="I12" s="67"/>
      <c r="J12" s="26"/>
      <c r="K12" s="1">
        <v>1</v>
      </c>
      <c r="L12" s="1" t="s">
        <v>57</v>
      </c>
      <c r="M12" s="6">
        <f>(DATE(I$4,I$5,K11+1))</f>
        <v>183</v>
      </c>
      <c r="N12" s="1" t="str">
        <f>PROPER(TEXT(M12,"ddd"))</f>
        <v>Sön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2-Mån</v>
      </c>
      <c r="B13" s="21"/>
      <c r="C13" s="21"/>
      <c r="D13" s="22"/>
      <c r="E13" s="48" t="str">
        <f t="shared" si="0"/>
        <v/>
      </c>
      <c r="F13" s="49" t="str">
        <f t="shared" ref="F13:F28" si="3">IF(B13="","",CONCATENATE(IF(Q13&lt;0,"-",""),R13,".",IF(LEN(S13)=1,"0",""),S13))</f>
        <v/>
      </c>
      <c r="G13" s="67"/>
      <c r="H13" s="67"/>
      <c r="I13" s="67"/>
      <c r="J13" s="26"/>
      <c r="K13" s="1">
        <f>K12+1</f>
        <v>2</v>
      </c>
      <c r="L13" s="1" t="s">
        <v>57</v>
      </c>
      <c r="M13" s="6">
        <f t="shared" ref="M13:M28" si="4">(DATE(I$4,I$5,K12+1))</f>
        <v>184</v>
      </c>
      <c r="N13" s="1" t="str">
        <f t="shared" ref="N13:N28" si="5">PROPER(TEXT(M13,"ddd"))</f>
        <v>Mån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3-Tis</v>
      </c>
      <c r="B14" s="21"/>
      <c r="C14" s="21"/>
      <c r="D14" s="22"/>
      <c r="E14" s="48" t="str">
        <f t="shared" si="0"/>
        <v/>
      </c>
      <c r="F14" s="49" t="str">
        <f t="shared" si="3"/>
        <v/>
      </c>
      <c r="G14" s="67"/>
      <c r="H14" s="67"/>
      <c r="I14" s="67"/>
      <c r="J14" s="26"/>
      <c r="K14" s="1">
        <f t="shared" ref="K14:K29" si="19">K13+1</f>
        <v>3</v>
      </c>
      <c r="L14" s="1" t="s">
        <v>57</v>
      </c>
      <c r="M14" s="6">
        <f t="shared" si="4"/>
        <v>185</v>
      </c>
      <c r="N14" s="1" t="str">
        <f t="shared" si="5"/>
        <v>Tis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4-Ons</v>
      </c>
      <c r="B15" s="21"/>
      <c r="C15" s="21"/>
      <c r="D15" s="22"/>
      <c r="E15" s="48" t="str">
        <f t="shared" si="0"/>
        <v/>
      </c>
      <c r="F15" s="49" t="str">
        <f t="shared" si="3"/>
        <v/>
      </c>
      <c r="G15" s="67"/>
      <c r="H15" s="67"/>
      <c r="I15" s="67"/>
      <c r="J15" s="26"/>
      <c r="K15" s="1">
        <f t="shared" si="19"/>
        <v>4</v>
      </c>
      <c r="L15" s="1" t="s">
        <v>57</v>
      </c>
      <c r="M15" s="6">
        <f t="shared" si="4"/>
        <v>186</v>
      </c>
      <c r="N15" s="1" t="str">
        <f t="shared" si="5"/>
        <v>Ons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5-Tor</v>
      </c>
      <c r="B16" s="21"/>
      <c r="C16" s="21"/>
      <c r="D16" s="22"/>
      <c r="E16" s="48" t="str">
        <f t="shared" si="0"/>
        <v/>
      </c>
      <c r="F16" s="49" t="str">
        <f t="shared" si="3"/>
        <v/>
      </c>
      <c r="G16" s="67"/>
      <c r="H16" s="67"/>
      <c r="I16" s="67"/>
      <c r="J16" s="26"/>
      <c r="K16" s="1">
        <f t="shared" si="19"/>
        <v>5</v>
      </c>
      <c r="L16" s="1" t="s">
        <v>57</v>
      </c>
      <c r="M16" s="6">
        <f t="shared" si="4"/>
        <v>187</v>
      </c>
      <c r="N16" s="1" t="str">
        <f t="shared" si="5"/>
        <v>Tor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6-Fre</v>
      </c>
      <c r="B17" s="21"/>
      <c r="C17" s="21"/>
      <c r="D17" s="22"/>
      <c r="E17" s="48" t="str">
        <f t="shared" si="0"/>
        <v/>
      </c>
      <c r="F17" s="49" t="str">
        <f t="shared" si="3"/>
        <v/>
      </c>
      <c r="G17" s="67"/>
      <c r="H17" s="67"/>
      <c r="I17" s="67"/>
      <c r="J17" s="26"/>
      <c r="K17" s="1">
        <f t="shared" si="19"/>
        <v>6</v>
      </c>
      <c r="L17" s="1" t="s">
        <v>57</v>
      </c>
      <c r="M17" s="6">
        <f t="shared" si="4"/>
        <v>188</v>
      </c>
      <c r="N17" s="1" t="str">
        <f t="shared" si="5"/>
        <v>Fre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7-Lör</v>
      </c>
      <c r="B18" s="21"/>
      <c r="C18" s="21"/>
      <c r="D18" s="22"/>
      <c r="E18" s="48" t="str">
        <f t="shared" si="0"/>
        <v/>
      </c>
      <c r="F18" s="49" t="str">
        <f t="shared" si="3"/>
        <v/>
      </c>
      <c r="G18" s="67"/>
      <c r="H18" s="67"/>
      <c r="I18" s="67"/>
      <c r="J18" s="26"/>
      <c r="K18" s="1">
        <f t="shared" si="19"/>
        <v>7</v>
      </c>
      <c r="L18" s="1" t="s">
        <v>57</v>
      </c>
      <c r="M18" s="6">
        <f t="shared" si="4"/>
        <v>189</v>
      </c>
      <c r="N18" s="1" t="str">
        <f t="shared" si="5"/>
        <v>Lör</v>
      </c>
      <c r="O18" s="1">
        <f t="shared" si="6"/>
        <v>0</v>
      </c>
      <c r="P18" s="1" t="str">
        <f>IF(C18="","",INT(60*(IF(LEN(C18)=4,LEFT(C18,1),LEFT(C18,2))-IF(LEN(B18)=4,LEFT(B18,1),LEFT(B18,2)))+RIGHT(C18,2)-RIGHT(B18,2)-O18-AF18))</f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8-Sön</v>
      </c>
      <c r="B19" s="21"/>
      <c r="C19" s="21"/>
      <c r="D19" s="22"/>
      <c r="E19" s="48" t="str">
        <f t="shared" si="0"/>
        <v/>
      </c>
      <c r="F19" s="49" t="str">
        <f t="shared" si="3"/>
        <v/>
      </c>
      <c r="G19" s="67"/>
      <c r="H19" s="67"/>
      <c r="I19" s="67"/>
      <c r="J19" s="26"/>
      <c r="K19" s="1">
        <f t="shared" si="19"/>
        <v>8</v>
      </c>
      <c r="L19" s="1" t="s">
        <v>57</v>
      </c>
      <c r="M19" s="6">
        <f t="shared" si="4"/>
        <v>190</v>
      </c>
      <c r="N19" s="1" t="str">
        <f t="shared" si="5"/>
        <v>Sön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9-Mån</v>
      </c>
      <c r="B20" s="21"/>
      <c r="C20" s="21"/>
      <c r="D20" s="22"/>
      <c r="E20" s="48" t="str">
        <f t="shared" si="0"/>
        <v/>
      </c>
      <c r="F20" s="49" t="str">
        <f t="shared" si="3"/>
        <v/>
      </c>
      <c r="G20" s="67"/>
      <c r="H20" s="67"/>
      <c r="I20" s="67"/>
      <c r="J20" s="26"/>
      <c r="K20" s="1">
        <f t="shared" si="19"/>
        <v>9</v>
      </c>
      <c r="L20" s="1" t="s">
        <v>57</v>
      </c>
      <c r="M20" s="6">
        <f t="shared" si="4"/>
        <v>191</v>
      </c>
      <c r="N20" s="1" t="str">
        <f t="shared" si="5"/>
        <v>Mån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10-Tis</v>
      </c>
      <c r="B21" s="21"/>
      <c r="C21" s="21"/>
      <c r="D21" s="22"/>
      <c r="E21" s="48" t="str">
        <f t="shared" si="0"/>
        <v/>
      </c>
      <c r="F21" s="49" t="str">
        <f t="shared" si="3"/>
        <v/>
      </c>
      <c r="G21" s="67"/>
      <c r="H21" s="67"/>
      <c r="I21" s="67"/>
      <c r="J21" s="26"/>
      <c r="K21" s="1">
        <f t="shared" si="19"/>
        <v>10</v>
      </c>
      <c r="L21" s="1" t="s">
        <v>57</v>
      </c>
      <c r="M21" s="6">
        <f t="shared" si="4"/>
        <v>192</v>
      </c>
      <c r="N21" s="1" t="str">
        <f t="shared" si="5"/>
        <v>Tis</v>
      </c>
      <c r="O21" s="1">
        <f t="shared" si="6"/>
        <v>0</v>
      </c>
      <c r="P21" s="1" t="str">
        <f>IF(C21="","",INT(60*(IF(LEN(C21)=4,LEFT(C21,1),LEFT(C21,2))-IF(LEN(B21)=4,LEFT(B21,1),LEFT(B21,2)))+RIGHT(C21,2)-RIGHT(B21,2)-O21-AF21))</f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11-Ons</v>
      </c>
      <c r="B22" s="21"/>
      <c r="C22" s="21"/>
      <c r="D22" s="22"/>
      <c r="E22" s="48" t="str">
        <f t="shared" si="0"/>
        <v/>
      </c>
      <c r="F22" s="49" t="str">
        <f t="shared" si="3"/>
        <v/>
      </c>
      <c r="G22" s="67"/>
      <c r="H22" s="67"/>
      <c r="I22" s="67"/>
      <c r="J22" s="26"/>
      <c r="K22" s="1">
        <f t="shared" si="19"/>
        <v>11</v>
      </c>
      <c r="L22" s="1" t="s">
        <v>57</v>
      </c>
      <c r="M22" s="6">
        <f t="shared" si="4"/>
        <v>193</v>
      </c>
      <c r="N22" s="1" t="str">
        <f t="shared" si="5"/>
        <v>Ons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12-Tor</v>
      </c>
      <c r="B23" s="21"/>
      <c r="C23" s="21"/>
      <c r="D23" s="22"/>
      <c r="E23" s="48" t="str">
        <f t="shared" si="0"/>
        <v/>
      </c>
      <c r="F23" s="49" t="str">
        <f t="shared" si="3"/>
        <v/>
      </c>
      <c r="G23" s="67"/>
      <c r="H23" s="67"/>
      <c r="I23" s="67"/>
      <c r="J23" s="26"/>
      <c r="K23" s="1">
        <f t="shared" si="19"/>
        <v>12</v>
      </c>
      <c r="L23" s="1" t="s">
        <v>57</v>
      </c>
      <c r="M23" s="6">
        <f t="shared" si="4"/>
        <v>194</v>
      </c>
      <c r="N23" s="1" t="str">
        <f t="shared" si="5"/>
        <v>Tor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13-Fre</v>
      </c>
      <c r="B24" s="21"/>
      <c r="C24" s="21"/>
      <c r="D24" s="22"/>
      <c r="E24" s="48" t="str">
        <f t="shared" si="0"/>
        <v/>
      </c>
      <c r="F24" s="49" t="str">
        <f t="shared" si="3"/>
        <v/>
      </c>
      <c r="G24" s="67"/>
      <c r="H24" s="67"/>
      <c r="I24" s="67"/>
      <c r="J24" s="26"/>
      <c r="K24" s="1">
        <f t="shared" si="19"/>
        <v>13</v>
      </c>
      <c r="L24" s="1" t="s">
        <v>57</v>
      </c>
      <c r="M24" s="6">
        <f t="shared" si="4"/>
        <v>195</v>
      </c>
      <c r="N24" s="1" t="str">
        <f t="shared" si="5"/>
        <v>Fre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14-Lör</v>
      </c>
      <c r="B25" s="21"/>
      <c r="C25" s="21"/>
      <c r="D25" s="22"/>
      <c r="E25" s="48" t="str">
        <f t="shared" si="0"/>
        <v/>
      </c>
      <c r="F25" s="49" t="str">
        <f t="shared" si="3"/>
        <v/>
      </c>
      <c r="G25" s="67"/>
      <c r="H25" s="67"/>
      <c r="I25" s="67"/>
      <c r="J25" s="26"/>
      <c r="K25" s="1">
        <f t="shared" si="19"/>
        <v>14</v>
      </c>
      <c r="L25" s="1" t="s">
        <v>57</v>
      </c>
      <c r="M25" s="6">
        <f t="shared" si="4"/>
        <v>196</v>
      </c>
      <c r="N25" s="1" t="str">
        <f t="shared" si="5"/>
        <v>Lör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15-Sön</v>
      </c>
      <c r="B26" s="21"/>
      <c r="C26" s="21"/>
      <c r="D26" s="22"/>
      <c r="E26" s="48" t="str">
        <f t="shared" si="0"/>
        <v/>
      </c>
      <c r="F26" s="49" t="str">
        <f t="shared" si="3"/>
        <v/>
      </c>
      <c r="G26" s="67"/>
      <c r="H26" s="67"/>
      <c r="I26" s="67"/>
      <c r="J26" s="26"/>
      <c r="K26" s="1">
        <f t="shared" si="19"/>
        <v>15</v>
      </c>
      <c r="L26" s="1" t="s">
        <v>57</v>
      </c>
      <c r="M26" s="6">
        <f t="shared" si="4"/>
        <v>197</v>
      </c>
      <c r="N26" s="1" t="str">
        <f t="shared" si="5"/>
        <v>Sön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16-Mån</v>
      </c>
      <c r="B27" s="21"/>
      <c r="C27" s="21"/>
      <c r="D27" s="22"/>
      <c r="E27" s="48" t="str">
        <f t="shared" si="0"/>
        <v/>
      </c>
      <c r="F27" s="49" t="str">
        <f t="shared" si="3"/>
        <v/>
      </c>
      <c r="G27" s="67"/>
      <c r="H27" s="67"/>
      <c r="I27" s="67"/>
      <c r="J27" s="26"/>
      <c r="K27" s="1">
        <f t="shared" si="19"/>
        <v>16</v>
      </c>
      <c r="L27" s="1" t="s">
        <v>57</v>
      </c>
      <c r="M27" s="6">
        <f t="shared" si="4"/>
        <v>198</v>
      </c>
      <c r="N27" s="1" t="str">
        <f t="shared" si="5"/>
        <v>Mån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17-Tis</v>
      </c>
      <c r="B28" s="21"/>
      <c r="C28" s="21"/>
      <c r="D28" s="22"/>
      <c r="E28" s="48" t="str">
        <f t="shared" si="0"/>
        <v/>
      </c>
      <c r="F28" s="49" t="str">
        <f t="shared" si="3"/>
        <v/>
      </c>
      <c r="G28" s="67"/>
      <c r="H28" s="67"/>
      <c r="I28" s="67"/>
      <c r="J28" s="26"/>
      <c r="K28" s="1">
        <f t="shared" si="19"/>
        <v>17</v>
      </c>
      <c r="L28" s="1" t="s">
        <v>57</v>
      </c>
      <c r="M28" s="6">
        <f t="shared" si="4"/>
        <v>199</v>
      </c>
      <c r="N28" s="1" t="str">
        <f t="shared" si="5"/>
        <v>Tis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18-Ons</v>
      </c>
      <c r="B29" s="21"/>
      <c r="C29" s="21"/>
      <c r="D29" s="22"/>
      <c r="E29" s="48" t="str">
        <f t="shared" si="0"/>
        <v/>
      </c>
      <c r="F29" s="49" t="str">
        <f t="shared" ref="F29:F42" si="22">IF(B29="","",CONCATENATE(IF(Q29&lt;0,"-",""),R29,".",IF(LEN(S29)=1,"0",""),S29))</f>
        <v/>
      </c>
      <c r="G29" s="67"/>
      <c r="H29" s="67"/>
      <c r="I29" s="67"/>
      <c r="J29" s="26"/>
      <c r="K29" s="1">
        <f t="shared" si="19"/>
        <v>18</v>
      </c>
      <c r="L29" s="1" t="s">
        <v>57</v>
      </c>
      <c r="M29" s="6">
        <f t="shared" ref="M29:M42" si="23">(DATE(I$4,I$5,K28+1))</f>
        <v>200</v>
      </c>
      <c r="N29" s="1" t="str">
        <f t="shared" ref="N29:N42" si="24">PROPER(TEXT(M29,"ddd"))</f>
        <v>Ons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19-Tor</v>
      </c>
      <c r="B30" s="21"/>
      <c r="C30" s="21"/>
      <c r="D30" s="22"/>
      <c r="E30" s="48" t="str">
        <f t="shared" si="0"/>
        <v/>
      </c>
      <c r="F30" s="49" t="str">
        <f t="shared" si="22"/>
        <v/>
      </c>
      <c r="G30" s="67"/>
      <c r="H30" s="67"/>
      <c r="I30" s="67"/>
      <c r="J30" s="26"/>
      <c r="K30" s="1">
        <f t="shared" ref="K30:K42" si="38">K29+1</f>
        <v>19</v>
      </c>
      <c r="L30" s="1" t="s">
        <v>57</v>
      </c>
      <c r="M30" s="6">
        <f t="shared" si="23"/>
        <v>201</v>
      </c>
      <c r="N30" s="1" t="str">
        <f t="shared" si="24"/>
        <v>Tor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20-Fre</v>
      </c>
      <c r="B31" s="21"/>
      <c r="C31" s="21"/>
      <c r="D31" s="22"/>
      <c r="E31" s="48" t="str">
        <f t="shared" si="0"/>
        <v/>
      </c>
      <c r="F31" s="49" t="str">
        <f t="shared" si="22"/>
        <v/>
      </c>
      <c r="G31" s="67"/>
      <c r="H31" s="67"/>
      <c r="I31" s="67"/>
      <c r="J31" s="26"/>
      <c r="K31" s="1">
        <f t="shared" si="38"/>
        <v>20</v>
      </c>
      <c r="L31" s="1" t="s">
        <v>57</v>
      </c>
      <c r="M31" s="6">
        <f t="shared" si="23"/>
        <v>202</v>
      </c>
      <c r="N31" s="1" t="str">
        <f t="shared" si="24"/>
        <v>Fre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21-Lör</v>
      </c>
      <c r="B32" s="21"/>
      <c r="C32" s="21"/>
      <c r="D32" s="22"/>
      <c r="E32" s="48" t="str">
        <f t="shared" si="0"/>
        <v/>
      </c>
      <c r="F32" s="49" t="str">
        <f t="shared" si="22"/>
        <v/>
      </c>
      <c r="G32" s="67"/>
      <c r="H32" s="67"/>
      <c r="I32" s="67"/>
      <c r="J32" s="26"/>
      <c r="K32" s="1">
        <f t="shared" si="38"/>
        <v>21</v>
      </c>
      <c r="L32" s="1" t="s">
        <v>57</v>
      </c>
      <c r="M32" s="6">
        <f t="shared" si="23"/>
        <v>203</v>
      </c>
      <c r="N32" s="1" t="str">
        <f t="shared" si="24"/>
        <v>Lör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22-Sön</v>
      </c>
      <c r="B33" s="21"/>
      <c r="C33" s="21"/>
      <c r="D33" s="22"/>
      <c r="E33" s="48" t="str">
        <f t="shared" si="0"/>
        <v/>
      </c>
      <c r="F33" s="49" t="str">
        <f t="shared" si="22"/>
        <v/>
      </c>
      <c r="G33" s="67"/>
      <c r="H33" s="67"/>
      <c r="I33" s="67"/>
      <c r="J33" s="26"/>
      <c r="K33" s="1">
        <f t="shared" si="38"/>
        <v>22</v>
      </c>
      <c r="L33" s="1" t="s">
        <v>57</v>
      </c>
      <c r="M33" s="6">
        <f t="shared" si="23"/>
        <v>204</v>
      </c>
      <c r="N33" s="1" t="str">
        <f t="shared" si="24"/>
        <v>Sön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23-Mån</v>
      </c>
      <c r="B34" s="21"/>
      <c r="C34" s="21"/>
      <c r="D34" s="22"/>
      <c r="E34" s="48" t="str">
        <f t="shared" si="0"/>
        <v/>
      </c>
      <c r="F34" s="49" t="str">
        <f t="shared" si="22"/>
        <v/>
      </c>
      <c r="G34" s="67"/>
      <c r="H34" s="67"/>
      <c r="I34" s="67"/>
      <c r="J34" s="26"/>
      <c r="K34" s="1">
        <f t="shared" si="38"/>
        <v>23</v>
      </c>
      <c r="L34" s="1" t="s">
        <v>57</v>
      </c>
      <c r="M34" s="6">
        <f t="shared" si="23"/>
        <v>205</v>
      </c>
      <c r="N34" s="1" t="str">
        <f t="shared" si="24"/>
        <v>Mån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24-Tis</v>
      </c>
      <c r="B35" s="21"/>
      <c r="C35" s="21"/>
      <c r="D35" s="22"/>
      <c r="E35" s="48" t="str">
        <f t="shared" si="0"/>
        <v/>
      </c>
      <c r="F35" s="49" t="str">
        <f t="shared" si="22"/>
        <v/>
      </c>
      <c r="G35" s="67"/>
      <c r="H35" s="67"/>
      <c r="I35" s="67"/>
      <c r="J35" s="26"/>
      <c r="K35" s="1">
        <f t="shared" si="38"/>
        <v>24</v>
      </c>
      <c r="L35" s="1" t="s">
        <v>57</v>
      </c>
      <c r="M35" s="6">
        <f t="shared" si="23"/>
        <v>206</v>
      </c>
      <c r="N35" s="1" t="str">
        <f t="shared" si="24"/>
        <v>Tis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25-Ons</v>
      </c>
      <c r="B36" s="21"/>
      <c r="C36" s="21"/>
      <c r="D36" s="22"/>
      <c r="E36" s="48" t="str">
        <f t="shared" si="0"/>
        <v/>
      </c>
      <c r="F36" s="49" t="str">
        <f t="shared" si="22"/>
        <v/>
      </c>
      <c r="G36" s="67"/>
      <c r="H36" s="67"/>
      <c r="I36" s="67"/>
      <c r="J36" s="26"/>
      <c r="K36" s="1">
        <f t="shared" si="38"/>
        <v>25</v>
      </c>
      <c r="L36" s="1" t="s">
        <v>57</v>
      </c>
      <c r="M36" s="6">
        <f t="shared" si="23"/>
        <v>207</v>
      </c>
      <c r="N36" s="1" t="str">
        <f t="shared" si="24"/>
        <v>Ons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26-Tor</v>
      </c>
      <c r="B37" s="21"/>
      <c r="C37" s="21"/>
      <c r="D37" s="22"/>
      <c r="E37" s="48" t="str">
        <f t="shared" si="0"/>
        <v/>
      </c>
      <c r="F37" s="49" t="str">
        <f t="shared" si="22"/>
        <v/>
      </c>
      <c r="G37" s="67"/>
      <c r="H37" s="67"/>
      <c r="I37" s="67"/>
      <c r="J37" s="26"/>
      <c r="K37" s="1">
        <f t="shared" si="38"/>
        <v>26</v>
      </c>
      <c r="L37" s="1" t="s">
        <v>57</v>
      </c>
      <c r="M37" s="6">
        <f t="shared" si="23"/>
        <v>208</v>
      </c>
      <c r="N37" s="1" t="str">
        <f t="shared" si="24"/>
        <v>Tor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27-Fre</v>
      </c>
      <c r="B38" s="21"/>
      <c r="C38" s="21"/>
      <c r="D38" s="22"/>
      <c r="E38" s="48" t="str">
        <f t="shared" si="0"/>
        <v/>
      </c>
      <c r="F38" s="49" t="str">
        <f t="shared" si="22"/>
        <v/>
      </c>
      <c r="G38" s="67"/>
      <c r="H38" s="67"/>
      <c r="I38" s="67"/>
      <c r="J38" s="26"/>
      <c r="K38" s="1">
        <f t="shared" si="38"/>
        <v>27</v>
      </c>
      <c r="L38" s="1" t="s">
        <v>57</v>
      </c>
      <c r="M38" s="6">
        <f t="shared" si="23"/>
        <v>209</v>
      </c>
      <c r="N38" s="1" t="str">
        <f t="shared" si="24"/>
        <v>Fre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28-Lör</v>
      </c>
      <c r="B39" s="21"/>
      <c r="C39" s="21"/>
      <c r="D39" s="22"/>
      <c r="E39" s="48" t="str">
        <f t="shared" si="0"/>
        <v/>
      </c>
      <c r="F39" s="49" t="str">
        <f t="shared" si="22"/>
        <v/>
      </c>
      <c r="G39" s="67"/>
      <c r="H39" s="67"/>
      <c r="I39" s="67"/>
      <c r="J39" s="26"/>
      <c r="K39" s="1">
        <f t="shared" si="38"/>
        <v>28</v>
      </c>
      <c r="L39" s="1" t="s">
        <v>57</v>
      </c>
      <c r="M39" s="6">
        <f t="shared" si="23"/>
        <v>210</v>
      </c>
      <c r="N39" s="1" t="str">
        <f t="shared" si="24"/>
        <v>Lör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29-Sön</v>
      </c>
      <c r="B40" s="21"/>
      <c r="C40" s="21"/>
      <c r="D40" s="22"/>
      <c r="E40" s="48" t="str">
        <f t="shared" si="0"/>
        <v/>
      </c>
      <c r="F40" s="49" t="str">
        <f t="shared" si="22"/>
        <v/>
      </c>
      <c r="G40" s="67"/>
      <c r="H40" s="67"/>
      <c r="I40" s="67"/>
      <c r="J40" s="26"/>
      <c r="K40" s="1">
        <f t="shared" si="38"/>
        <v>29</v>
      </c>
      <c r="L40" s="1" t="s">
        <v>57</v>
      </c>
      <c r="M40" s="6">
        <f t="shared" si="23"/>
        <v>211</v>
      </c>
      <c r="N40" s="1" t="str">
        <f t="shared" si="24"/>
        <v>Sön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30-Mån</v>
      </c>
      <c r="B41" s="21"/>
      <c r="C41" s="21"/>
      <c r="D41" s="22"/>
      <c r="E41" s="48" t="str">
        <f t="shared" si="0"/>
        <v/>
      </c>
      <c r="F41" s="49" t="str">
        <f t="shared" si="22"/>
        <v/>
      </c>
      <c r="G41" s="67"/>
      <c r="H41" s="67"/>
      <c r="I41" s="67"/>
      <c r="J41" s="26"/>
      <c r="K41" s="1">
        <f t="shared" si="38"/>
        <v>30</v>
      </c>
      <c r="L41" s="1" t="s">
        <v>57</v>
      </c>
      <c r="M41" s="6">
        <f t="shared" si="23"/>
        <v>212</v>
      </c>
      <c r="N41" s="1" t="str">
        <f t="shared" si="24"/>
        <v>Mån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31-Tis</v>
      </c>
      <c r="B42" s="21"/>
      <c r="C42" s="21"/>
      <c r="D42" s="22"/>
      <c r="E42" s="50" t="str">
        <f t="shared" si="0"/>
        <v/>
      </c>
      <c r="F42" s="51" t="str">
        <f t="shared" si="22"/>
        <v/>
      </c>
      <c r="G42" s="67"/>
      <c r="H42" s="67"/>
      <c r="I42" s="67"/>
      <c r="J42" s="26"/>
      <c r="K42" s="1">
        <f t="shared" si="38"/>
        <v>31</v>
      </c>
      <c r="L42" s="1" t="s">
        <v>57</v>
      </c>
      <c r="M42" s="6">
        <f t="shared" si="23"/>
        <v>213</v>
      </c>
      <c r="N42" s="1" t="str">
        <f t="shared" si="24"/>
        <v>Tis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8"/>
      <c r="H43" s="68"/>
      <c r="I43" s="68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5">
        <f>SUM(G12:G42)</f>
        <v>0</v>
      </c>
      <c r="H44" s="65">
        <f>SUM(H12:H42)</f>
        <v>0</v>
      </c>
      <c r="I44" s="65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6"/>
      <c r="H45" s="66"/>
      <c r="I45" s="66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5">
        <f>SUM(G44-G45)</f>
        <v>0</v>
      </c>
      <c r="H46" s="65">
        <f>SUM(H44-H45)</f>
        <v>0</v>
      </c>
      <c r="I46" s="65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IF(P51="","",#REF!+P51)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1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1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1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1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20</vt:i4>
      </vt:variant>
    </vt:vector>
  </HeadingPairs>
  <TitlesOfParts>
    <vt:vector size="34" baseType="lpstr">
      <vt:lpstr>Udagar</vt:lpstr>
      <vt:lpstr>Grundvärden</vt:lpstr>
      <vt:lpstr>Jan</vt:lpstr>
      <vt:lpstr>Feb</vt:lpstr>
      <vt:lpstr>Mars</vt:lpstr>
      <vt:lpstr>April</vt:lpstr>
      <vt:lpstr>Maj</vt:lpstr>
      <vt:lpstr>Juni</vt:lpstr>
      <vt:lpstr>Juli</vt:lpstr>
      <vt:lpstr>Aug</vt:lpstr>
      <vt:lpstr>Sep</vt:lpstr>
      <vt:lpstr>Okt</vt:lpstr>
      <vt:lpstr>Nov</vt:lpstr>
      <vt:lpstr>Dec</vt:lpstr>
      <vt:lpstr>arb</vt:lpstr>
      <vt:lpstr>arbtid</vt:lpstr>
      <vt:lpstr>atid</vt:lpstr>
      <vt:lpstr>namn</vt:lpstr>
      <vt:lpstr>pnr</vt:lpstr>
      <vt:lpstr>saldo</vt:lpstr>
      <vt:lpstr>utapr</vt:lpstr>
      <vt:lpstr>utaug</vt:lpstr>
      <vt:lpstr>utfeb</vt:lpstr>
      <vt:lpstr>utfeb1</vt:lpstr>
      <vt:lpstr>utjan</vt:lpstr>
      <vt:lpstr>utjan1</vt:lpstr>
      <vt:lpstr>utjul</vt:lpstr>
      <vt:lpstr>utjun</vt:lpstr>
      <vt:lpstr>utmaj</vt:lpstr>
      <vt:lpstr>utmar</vt:lpstr>
      <vt:lpstr>utnov</vt:lpstr>
      <vt:lpstr>utokt</vt:lpstr>
      <vt:lpstr>utsep</vt:lpstr>
      <vt:lpstr>År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Selin Larsson</dc:creator>
  <cp:lastModifiedBy>Agnetha Holmgren (HDa)</cp:lastModifiedBy>
  <cp:lastPrinted>2012-12-20T17:29:11Z</cp:lastPrinted>
  <dcterms:created xsi:type="dcterms:W3CDTF">2001-01-08T11:59:22Z</dcterms:created>
  <dcterms:modified xsi:type="dcterms:W3CDTF">2025-11-13T07:11:52Z</dcterms:modified>
</cp:coreProperties>
</file>